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13 MES Pharmacy\4 Posting\"/>
    </mc:Choice>
  </mc:AlternateContent>
  <xr:revisionPtr revIDLastSave="0" documentId="8_{0263FF36-3341-4B6C-A0FC-A7EF8A91110B}" xr6:coauthVersionLast="47" xr6:coauthVersionMax="47" xr10:uidLastSave="{00000000-0000-0000-0000-000000000000}"/>
  <bookViews>
    <workbookView xWindow="-120" yWindow="-120" windowWidth="25440" windowHeight="15390" tabRatio="771" firstSheet="6" activeTab="6" xr2:uid="{00000000-000D-0000-FFFF-FFFF00000000}"/>
  </bookViews>
  <sheets>
    <sheet name="1. Title" sheetId="1" r:id="rId1"/>
    <sheet name="2. Introduction" sheetId="3" r:id="rId2"/>
    <sheet name="3. Cost Proposal Summary" sheetId="4" r:id="rId3"/>
    <sheet name="4. Staffing Rates" sheetId="5" r:id="rId4"/>
    <sheet name="5. DDI" sheetId="7" r:id="rId5"/>
    <sheet name="6. Facility Costs" sheetId="12" r:id="rId6"/>
    <sheet name="7. Systems M&amp;O" sheetId="8" r:id="rId7"/>
    <sheet name="8. Software Hardware Costs" sheetId="13" r:id="rId8"/>
    <sheet name="9. Other Costs" sheetId="10" r:id="rId9"/>
    <sheet name="10. Hosting" sheetId="11" r:id="rId10"/>
  </sheets>
  <externalReferences>
    <externalReference r:id="rId11"/>
  </externalReferences>
  <definedNames>
    <definedName name="LicenseType">[1]Sheet1!$B$3:$B$5</definedName>
    <definedName name="_xlnm.Print_Area" localSheetId="0">'1. Title'!$A$1:$G$16</definedName>
    <definedName name="_xlnm.Print_Titles" localSheetId="9">'10. Hosting'!$B:$B,'10. Hosting'!$1:$3</definedName>
    <definedName name="_xlnm.Print_Titles" localSheetId="4">'5. DDI'!$A:$C,'5. DDI'!$1:$6</definedName>
    <definedName name="_xlnm.Print_Titles" localSheetId="6">'7. Systems M&amp;O'!$B:$B,'7. Systems M&amp;O'!$1:$3</definedName>
    <definedName name="_xlnm.Print_Titles" localSheetId="8">'9. Other Costs'!$B:$B,'9.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7" l="1"/>
  <c r="G53"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O14" i="8"/>
  <c r="Y47" i="7" l="1"/>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N46" i="7"/>
  <c r="N45" i="7"/>
  <c r="N44" i="7"/>
  <c r="N43" i="7"/>
  <c r="N42" i="7"/>
  <c r="N41" i="7"/>
  <c r="N40" i="7"/>
  <c r="N39" i="7"/>
  <c r="N38" i="7"/>
  <c r="N37" i="7"/>
  <c r="N36" i="7"/>
  <c r="N35" i="7"/>
  <c r="N34" i="7"/>
  <c r="N33" i="7"/>
  <c r="N32" i="7"/>
  <c r="N31" i="7"/>
  <c r="N30" i="7"/>
  <c r="N28" i="7"/>
  <c r="N27" i="7"/>
  <c r="N26" i="7"/>
  <c r="N25" i="7"/>
  <c r="N24" i="7"/>
  <c r="N23" i="7"/>
  <c r="N22" i="7"/>
  <c r="N21" i="7"/>
  <c r="N20" i="7"/>
  <c r="N19" i="7"/>
  <c r="N18" i="7"/>
  <c r="N17" i="7"/>
  <c r="N16" i="7"/>
  <c r="N15" i="7"/>
  <c r="N14" i="7"/>
  <c r="N13"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N29" i="7" s="1"/>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AD12" i="7" s="1"/>
  <c r="P14" i="8"/>
  <c r="P12" i="8"/>
  <c r="O12" i="8"/>
  <c r="M12" i="8"/>
  <c r="K12" i="8"/>
  <c r="I12" i="8"/>
  <c r="G12" i="8"/>
  <c r="E13" i="8"/>
  <c r="E12" i="8"/>
  <c r="Q12" i="8" l="1"/>
  <c r="H12" i="7"/>
  <c r="J12" i="7" s="1"/>
  <c r="D12" i="7"/>
  <c r="AE11" i="7" l="1"/>
  <c r="X12" i="7"/>
  <c r="T12" i="7"/>
  <c r="V12" i="7" s="1"/>
  <c r="P12" i="7"/>
  <c r="R12" i="7" s="1"/>
  <c r="L12" i="7"/>
  <c r="N12" i="7" s="1"/>
  <c r="AC47" i="7"/>
  <c r="AD11" i="7"/>
  <c r="Z11" i="7"/>
  <c r="U47" i="7"/>
  <c r="V11" i="7"/>
  <c r="Q47" i="7"/>
  <c r="R11" i="7"/>
  <c r="M47" i="7"/>
  <c r="N11" i="7"/>
  <c r="I47" i="7"/>
  <c r="J11" i="7"/>
  <c r="J12" i="12"/>
  <c r="J11" i="12"/>
  <c r="J10" i="12"/>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Q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X47" i="7" l="1"/>
  <c r="Z12" i="7"/>
  <c r="Z47" i="7" s="1"/>
  <c r="AE47" i="7"/>
  <c r="H13" i="4"/>
  <c r="V47" i="7"/>
  <c r="G13" i="4" s="1"/>
  <c r="R47" i="7"/>
  <c r="F13" i="4" s="1"/>
  <c r="H47" i="7"/>
  <c r="P47" i="7"/>
  <c r="T47" i="7"/>
  <c r="AB47" i="7"/>
  <c r="L47" i="7"/>
  <c r="Q53" i="13"/>
  <c r="L53" i="13"/>
  <c r="E16" i="4" s="1"/>
  <c r="M53" i="13"/>
  <c r="F16" i="4" s="1"/>
  <c r="N53" i="13"/>
  <c r="G16" i="4" s="1"/>
  <c r="O53" i="13"/>
  <c r="H16" i="4" s="1"/>
  <c r="P53" i="13"/>
  <c r="I16" i="4" s="1"/>
  <c r="K53" i="13"/>
  <c r="I53" i="13"/>
  <c r="H53" i="13"/>
  <c r="C16" i="4" s="1"/>
  <c r="F2" i="13"/>
  <c r="I14" i="12"/>
  <c r="I14" i="4" s="1"/>
  <c r="H14" i="12"/>
  <c r="H14" i="4" s="1"/>
  <c r="G14" i="12"/>
  <c r="G14" i="4" s="1"/>
  <c r="F14" i="12"/>
  <c r="F14" i="4" s="1"/>
  <c r="E14" i="12"/>
  <c r="E14" i="4" s="1"/>
  <c r="D14" i="12"/>
  <c r="D14" i="4" s="1"/>
  <c r="C14" i="12"/>
  <c r="D2" i="12"/>
  <c r="Q14" i="8"/>
  <c r="C14" i="4" l="1"/>
  <c r="J14" i="4" s="1"/>
  <c r="J13" i="12"/>
  <c r="J14" i="12" s="1"/>
  <c r="D16" i="4"/>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6" i="4" l="1"/>
  <c r="J25" i="11"/>
  <c r="J21" i="11"/>
  <c r="J17" i="11"/>
  <c r="O13" i="8" l="1"/>
  <c r="O11" i="8"/>
  <c r="M13" i="8"/>
  <c r="M11" i="8"/>
  <c r="M15" i="8" s="1"/>
  <c r="K13" i="8"/>
  <c r="K11" i="8"/>
  <c r="K15" i="8" s="1"/>
  <c r="I13" i="8"/>
  <c r="I11" i="8"/>
  <c r="G13" i="8"/>
  <c r="G11" i="8"/>
  <c r="G15" i="8" s="1"/>
  <c r="E11" i="8"/>
  <c r="P13" i="8"/>
  <c r="P11" i="8"/>
  <c r="C18" i="4"/>
  <c r="Q13" i="8" l="1"/>
  <c r="P15" i="8"/>
  <c r="I15" i="8"/>
  <c r="O15" i="8"/>
  <c r="Q11" i="8"/>
  <c r="I38" i="10"/>
  <c r="I17" i="4" s="1"/>
  <c r="H38" i="10"/>
  <c r="H17" i="4" s="1"/>
  <c r="G38" i="10"/>
  <c r="G17" i="4" s="1"/>
  <c r="F38" i="10"/>
  <c r="F17" i="4" s="1"/>
  <c r="E38" i="10"/>
  <c r="E17" i="4" s="1"/>
  <c r="D38" i="10"/>
  <c r="D17" i="4" s="1"/>
  <c r="C38" i="10"/>
  <c r="C17" i="4" s="1"/>
  <c r="Q15" i="8" l="1"/>
  <c r="J17" i="4"/>
  <c r="J11" i="11"/>
  <c r="B46" i="7"/>
  <c r="B45" i="7"/>
  <c r="B44" i="7"/>
  <c r="B43" i="7"/>
  <c r="B42" i="7"/>
  <c r="B41" i="7"/>
  <c r="B40" i="7"/>
  <c r="B39" i="7"/>
  <c r="B38" i="7"/>
  <c r="B37" i="7"/>
  <c r="B36" i="7"/>
  <c r="B35" i="7"/>
  <c r="B34" i="7"/>
  <c r="B33" i="7"/>
  <c r="B32" i="7"/>
  <c r="B31" i="7"/>
  <c r="B30" i="7"/>
  <c r="B29" i="7"/>
  <c r="I18" i="4"/>
  <c r="H18" i="4"/>
  <c r="G18" i="4"/>
  <c r="F18" i="4"/>
  <c r="E18" i="4"/>
  <c r="D18" i="4"/>
  <c r="N15" i="8"/>
  <c r="L15" i="8"/>
  <c r="J15" i="8"/>
  <c r="H15" i="8"/>
  <c r="F15" i="8"/>
  <c r="D15" i="8"/>
  <c r="J18" i="4" l="1"/>
  <c r="AF32" i="7"/>
  <c r="AF41" i="7"/>
  <c r="AF33" i="7"/>
  <c r="AF45" i="7"/>
  <c r="AF42" i="7"/>
  <c r="AF34" i="7"/>
  <c r="AF46" i="7"/>
  <c r="J38" i="10"/>
  <c r="AF44" i="7" l="1"/>
  <c r="AF43" i="7"/>
  <c r="AF29" i="7"/>
  <c r="AF35" i="7"/>
  <c r="AF36" i="7"/>
  <c r="AF30" i="7"/>
  <c r="AF39" i="7"/>
  <c r="AF31" i="7"/>
  <c r="AF37" i="7"/>
  <c r="AF38" i="7"/>
  <c r="AF40" i="7"/>
  <c r="E47" i="7" l="1"/>
  <c r="E2" i="11" l="1"/>
  <c r="E2" i="10" l="1"/>
  <c r="F2" i="8" l="1"/>
  <c r="F11" i="7"/>
  <c r="B11" i="7" l="1"/>
  <c r="AF16" i="7" l="1"/>
  <c r="AF22" i="7"/>
  <c r="AF19" i="7"/>
  <c r="AF14" i="7"/>
  <c r="G1" i="7"/>
  <c r="E2" i="5"/>
  <c r="B14" i="7" l="1"/>
  <c r="B15" i="7"/>
  <c r="B16" i="7"/>
  <c r="B17" i="7"/>
  <c r="B18" i="7"/>
  <c r="B19" i="7"/>
  <c r="B20" i="7"/>
  <c r="B21" i="7"/>
  <c r="B22" i="7"/>
  <c r="B23" i="7"/>
  <c r="B24" i="7"/>
  <c r="B25" i="7"/>
  <c r="B26" i="7"/>
  <c r="B27" i="7"/>
  <c r="B28" i="7"/>
  <c r="B13" i="7"/>
  <c r="AF23" i="7" l="1"/>
  <c r="AF25" i="7"/>
  <c r="AF24" i="7"/>
  <c r="AF18" i="7"/>
  <c r="AF13" i="7"/>
  <c r="AF27" i="7"/>
  <c r="AF26" i="7"/>
  <c r="F12" i="7"/>
  <c r="E53" i="7" s="1"/>
  <c r="B12" i="7"/>
  <c r="AF20" i="7" l="1"/>
  <c r="AF15" i="7"/>
  <c r="AF28" i="7"/>
  <c r="AF17" i="7"/>
  <c r="AF21" i="7"/>
  <c r="F47" i="7"/>
  <c r="E81" i="7" l="1"/>
  <c r="C13" i="4"/>
  <c r="C19" i="4" l="1"/>
  <c r="F15" i="4"/>
  <c r="H15" i="4"/>
  <c r="H19" i="4" s="1"/>
  <c r="G15" i="4"/>
  <c r="G19" i="4" s="1"/>
  <c r="E15" i="4"/>
  <c r="I15" i="4"/>
  <c r="E15" i="8"/>
  <c r="D15" i="4" s="1"/>
  <c r="F19" i="4" l="1"/>
  <c r="J15" i="4"/>
  <c r="C9" i="4" s="1"/>
  <c r="AD47" i="7" l="1"/>
  <c r="I13" i="4" s="1"/>
  <c r="I19" i="4" s="1"/>
  <c r="AF12" i="7"/>
  <c r="AF47" i="7" s="1"/>
  <c r="N47" i="7"/>
  <c r="E13" i="4" s="1"/>
  <c r="E19" i="4" l="1"/>
  <c r="D19" i="4"/>
  <c r="C8" i="4"/>
  <c r="J47" i="7"/>
  <c r="D13" i="4"/>
  <c r="J13" i="4"/>
  <c r="J19" i="4"/>
</calcChain>
</file>

<file path=xl/sharedStrings.xml><?xml version="1.0" encoding="utf-8"?>
<sst xmlns="http://schemas.openxmlformats.org/spreadsheetml/2006/main" count="341" uniqueCount="164">
  <si>
    <t>RFP # XX-XX-XXXX</t>
  </si>
  <si>
    <t>Attachment E - Cost Proposal Template</t>
  </si>
  <si>
    <t>State of Arkansas Department of Human Services</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</si>
  <si>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</si>
  <si>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xml:space="preserve">• </t>
    </r>
    <r>
      <rPr>
        <sz val="11"/>
        <color theme="1"/>
        <rFont val="Arial"/>
        <family val="2"/>
      </rPr>
      <t xml:space="preserve">Do NOT add, edit or adjust cells unless specifically requested to do so.
</t>
    </r>
    <r>
      <rPr>
        <b/>
        <sz val="11"/>
        <color theme="1"/>
        <rFont val="Arial"/>
        <family val="2"/>
      </rPr>
      <t xml:space="preserve">• </t>
    </r>
    <r>
      <rPr>
        <sz val="11"/>
        <color theme="1"/>
        <rFont val="Arial"/>
        <family val="2"/>
      </rPr>
      <t xml:space="preserve">It is the Respondent's responsibility to validate the integrity of the Cost Workbook formulas and links where applicable.
</t>
    </r>
    <r>
      <rPr>
        <b/>
        <sz val="11"/>
        <color theme="1"/>
        <rFont val="Arial"/>
        <family val="2"/>
      </rPr>
      <t>Key Assumptions:</t>
    </r>
    <r>
      <rPr>
        <sz val="11"/>
        <color theme="1"/>
        <rFont val="Arial"/>
        <family val="2"/>
      </rPr>
      <t xml:space="preserve">
</t>
    </r>
    <r>
      <rPr>
        <b/>
        <sz val="11"/>
        <color theme="1"/>
        <rFont val="Arial"/>
        <family val="2"/>
      </rPr>
      <t xml:space="preserve">• </t>
    </r>
    <r>
      <rPr>
        <sz val="11"/>
        <color theme="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t>
    </r>
    <r>
      <rPr>
        <b/>
        <sz val="11"/>
        <color theme="1"/>
        <rFont val="Arial"/>
        <family val="2"/>
      </rPr>
      <t>Instructions:</t>
    </r>
    <r>
      <rPr>
        <sz val="11"/>
        <color theme="1"/>
        <rFont val="Arial"/>
        <family val="2"/>
      </rPr>
      <t xml:space="preserve">  Please do not alter this tab. </t>
    </r>
  </si>
  <si>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</si>
  <si>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</si>
  <si>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</si>
  <si>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</si>
  <si>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</si>
  <si>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</si>
  <si>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</si>
  <si>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</si>
  <si>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</si>
  <si>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</si>
  <si>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Worksheet for itemizing hourly rate structures for proposed project personnel</t>
  </si>
  <si>
    <t>Design, Development and Implementation</t>
  </si>
  <si>
    <t>Worksheet for one-time, total solution Design, Development, and Implementation  project costs</t>
  </si>
  <si>
    <t>Facility Costs</t>
  </si>
  <si>
    <t>Worksheet for Respondent to itemize facility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</si>
  <si>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</si>
  <si>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</si>
  <si>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</si>
  <si>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</si>
  <si>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</si>
  <si>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</si>
  <si>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Hosting</t>
  </si>
  <si>
    <t>Worksheet for Respondent to provide the cost to provide Hosting (not evaluated)</t>
  </si>
  <si>
    <t>Respondent Name:</t>
  </si>
  <si>
    <t>Please Complete Yellow Shaded Regions</t>
  </si>
  <si>
    <r>
      <t xml:space="preserve">Instructions: </t>
    </r>
    <r>
      <rPr>
        <sz val="11"/>
        <color theme="1"/>
        <rFont val="Arial"/>
        <family val="2"/>
      </rPr>
      <t xml:space="preserve">Respondents must only fill in their name in the yellow-shaded cell. All other cells will populate from the other tabs. Each Respondent will be evaluated based on their overal total costs. </t>
    </r>
    <r>
      <rPr>
        <b/>
        <sz val="11"/>
        <color theme="1"/>
        <rFont val="Arial"/>
        <family val="2"/>
      </rPr>
      <t xml:space="preserve">  </t>
    </r>
    <r>
      <rPr>
        <sz val="11"/>
        <color theme="1"/>
        <rFont val="Arial"/>
        <family val="2"/>
      </rPr>
      <t xml:space="preserve">It is the Respondent's responsibility to ensure that costs on this sheet reflect the full Proposal cost for the services outlined in the RFP. </t>
    </r>
    <r>
      <rPr>
        <b/>
        <sz val="11"/>
        <color theme="1"/>
        <rFont val="Arial"/>
        <family val="2"/>
      </rPr>
      <t xml:space="preserve">
Cell G8 will be highlighted in green if this requirement is met and in red if this requirement is not met. Not meeting this requirement is grounds for disqualification. </t>
    </r>
  </si>
  <si>
    <t>Total DDI Cost</t>
  </si>
  <si>
    <t>Total M&amp;O Cost, Facility, Software/Hardware, Other Costs, and Hosting Cost</t>
  </si>
  <si>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</si>
  <si>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</si>
  <si>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</si>
  <si>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</si>
  <si>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</si>
  <si>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</si>
  <si>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</si>
  <si>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</si>
  <si>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</si>
  <si>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DDI Cost</t>
  </si>
  <si>
    <t>Systems M&amp;O Cost</t>
  </si>
  <si>
    <t>Hosting Costs</t>
  </si>
  <si>
    <t>Total</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</si>
  <si>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</si>
  <si>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</si>
  <si>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Title</t>
  </si>
  <si>
    <t>Position Description</t>
  </si>
  <si>
    <t>HOURLY Billable Rate Per Position</t>
  </si>
  <si>
    <t>Year 1</t>
  </si>
  <si>
    <t>Year 2</t>
  </si>
  <si>
    <t>Year 3</t>
  </si>
  <si>
    <t>Year 4</t>
  </si>
  <si>
    <t>Year 5</t>
  </si>
  <si>
    <t>Year 6</t>
  </si>
  <si>
    <t>Year 7</t>
  </si>
  <si>
    <t>Example - Analyst</t>
  </si>
  <si>
    <t>Organizes collected data; analyzes data; assist in developing reports</t>
  </si>
  <si>
    <t xml:space="preserve">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</si>
  <si>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implement, and maintain the Future System, as contemplated by the RFP. 
In the first section </t>
    </r>
    <r>
      <rPr>
        <u/>
        <sz val="11"/>
        <color rgb="FF000000"/>
        <rFont val="Arial"/>
      </rPr>
      <t xml:space="preserve">Hours By Activity </t>
    </r>
    <r>
      <rPr>
        <sz val="11"/>
        <color rgb="FF000000"/>
        <rFont val="Arial"/>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color rgb="FF000000"/>
        <rFont val="Arial"/>
      </rPr>
      <t>Please Note</t>
    </r>
    <r>
      <rPr>
        <sz val="11"/>
        <color rgb="FF000000"/>
        <rFont val="Arial"/>
      </rPr>
      <t>: this RFP does not mandate a particular implementation strategy, so while these activities are presented in an order, it is not required that they be expressly completed in total in this order (</t>
    </r>
    <r>
      <rPr>
        <i/>
        <sz val="11"/>
        <color rgb="FF000000"/>
        <rFont val="Arial"/>
      </rPr>
      <t>e.g.,</t>
    </r>
    <r>
      <rPr>
        <sz val="11"/>
        <color rgb="FF000000"/>
        <rFont val="Arial"/>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rgb="FF000000"/>
        <rFont val="Arial"/>
      </rPr>
      <t>Proposed Allocation to Deliverables and Milestones</t>
    </r>
    <r>
      <rPr>
        <sz val="11"/>
        <color rgb="FF000000"/>
        <rFont val="Arial"/>
      </rPr>
      <t xml:space="preserve"> (beginning in row 55 below) Respondents should propose how each activity's proposed cost would be allocated across deliverables and milestone related to that activity.</t>
    </r>
    <r>
      <rPr>
        <b/>
        <sz val="11"/>
        <color rgb="FF000000"/>
        <rFont val="Arial"/>
      </rPr>
      <t xml:space="preserve"> </t>
    </r>
    <r>
      <rPr>
        <sz val="11"/>
        <color rgb="FF000000"/>
        <rFont val="Arial"/>
      </rPr>
      <t xml:space="preserve">The deliverables listed in RFP Section 2.7.7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000000"/>
        <rFont val="Arial"/>
      </rPr>
      <t>Please note</t>
    </r>
    <r>
      <rPr>
        <sz val="11"/>
        <color rgb="FF000000"/>
        <rFont val="Arial"/>
      </rPr>
      <t xml:space="preserve">: the State intends that a portion of each deliverable/milestone payment will be withheld pending the final implementation, the precise specifics of which will be finalized during Contract negotiations.
</t>
    </r>
  </si>
  <si>
    <t>Hours by Activity</t>
  </si>
  <si>
    <t xml:space="preserve">Activity </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</si>
  <si>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</si>
  <si>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</si>
  <si>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</si>
  <si>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</si>
  <si>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</si>
  <si>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</si>
  <si>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</si>
  <si>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</si>
  <si>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</si>
  <si>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</si>
  <si>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Total Proposed Cost for Activity</t>
  </si>
  <si>
    <t>Deliverable/Milestone</t>
  </si>
  <si>
    <t xml:space="preserve">Proposed
 Allocation for
Key Deliverables &amp; Milestones </t>
  </si>
  <si>
    <t>Deliverables Expectation Document</t>
  </si>
  <si>
    <t>Project Initiation Checklist</t>
  </si>
  <si>
    <t>Status Reporting</t>
  </si>
  <si>
    <t>Requirements Validation Document (RVD)</t>
  </si>
  <si>
    <t>Project Management Plan</t>
  </si>
  <si>
    <t>Business Design Document</t>
  </si>
  <si>
    <t>Project Schedule</t>
  </si>
  <si>
    <t>Interfaces Control Document</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</si>
  <si>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</si>
  <si>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</si>
  <si>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</si>
  <si>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</si>
  <si>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</si>
  <si>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</si>
  <si>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</si>
  <si>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</si>
  <si>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</si>
  <si>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</si>
  <si>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</si>
  <si>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</si>
  <si>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</si>
  <si>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</si>
  <si>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</si>
  <si>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</si>
  <si>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</si>
  <si>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</si>
  <si>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</si>
  <si>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insert proposed deliverable or milestone</t>
  </si>
  <si>
    <t>System Security and Privacy Management Plan</t>
  </si>
  <si>
    <t>Training Plan</t>
  </si>
  <si>
    <t>Implementation Plan</t>
  </si>
  <si>
    <t>Certification Management Plan</t>
  </si>
  <si>
    <t>Disaster Recovery and Business Continuity and Contingency Plan (DR/BCCP)</t>
  </si>
  <si>
    <t>Amount to be Allocated</t>
  </si>
  <si>
    <r>
      <t xml:space="preserve">Instructions: </t>
    </r>
    <r>
      <rPr>
        <sz val="11"/>
        <color theme="1"/>
        <rFont val="Arial"/>
        <family val="2"/>
      </rPr>
      <t>Please fill in the cells shaded in yellow. Note that the blue cells will populate automatically.  The information in this tab will be used throughout the cost proposal to calculate the total cost for the DDI, M&amp;O, and subsequently, the Total DDI and Total M&amp;O Cost, Other Costs, and Hosting Cost (on the Cost Proposal Summary tab).</t>
    </r>
    <r>
      <rPr>
        <b/>
        <sz val="11"/>
        <color theme="1"/>
        <rFont val="Arial"/>
        <family val="2"/>
      </rPr>
      <t xml:space="preserve"> 
If there are potential costs not represented on this tab, please add to tab 9. Other Costs.</t>
    </r>
  </si>
  <si>
    <t>Table 1: Facility Costs Price Sheet</t>
  </si>
  <si>
    <t>Year 1 Costs</t>
  </si>
  <si>
    <t>Year 2 Costs</t>
  </si>
  <si>
    <t>Year 3 Costs</t>
  </si>
  <si>
    <t>Year 4 Costs</t>
  </si>
  <si>
    <t>Year 5 Costs</t>
  </si>
  <si>
    <t>Year 6 Costs</t>
  </si>
  <si>
    <t>Year 7 Costs</t>
  </si>
  <si>
    <t xml:space="preserve">Development Facility </t>
  </si>
  <si>
    <t>Data Center (Vendor Facility), if applicable</t>
  </si>
  <si>
    <t>Installation/Configuration Costs</t>
  </si>
  <si>
    <t>Facility Build-Out</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</si>
  <si>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Please note that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proposing a DDI phase that will last 1.5 years, the Year 2 section should contain M&amp;O expenses for 6 months, and each year section thereafter (Years 3 through 7) should include M&amp;O expenses for 12 months. In this example, the “Year 2” section should be left blank.
The State requests this form include a “blended hourly rate” for Contract Years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3,000 hours per year.
It is the State's intent to have these costs invoiced monthly, however this will be finalized during contract negotiations. 
It is the responsibility of the Respondent to ensure spreadsheet calculations are correct. </t>
    </r>
  </si>
  <si>
    <t>Detailed Cost of Systems M&amp;O</t>
  </si>
  <si>
    <t xml:space="preserve">Contract Year 2 </t>
  </si>
  <si>
    <t>Contract Year 3</t>
  </si>
  <si>
    <t xml:space="preserve">Contract Year 4 </t>
  </si>
  <si>
    <t>Contract Year 5</t>
  </si>
  <si>
    <t>Contract Year 6</t>
  </si>
  <si>
    <t>Contract Year 7</t>
  </si>
  <si>
    <t>Blended Hourly Rate</t>
  </si>
  <si>
    <t>Hours Proposed per Year</t>
  </si>
  <si>
    <t>Cost per Year</t>
  </si>
  <si>
    <t>Total Hours</t>
  </si>
  <si>
    <t>M &amp; O Support</t>
  </si>
  <si>
    <t xml:space="preserve">RDUR, ProDUR Support </t>
  </si>
  <si>
    <t>Enhancements, and Modifications/Pool</t>
  </si>
  <si>
    <t>M&amp;O Turnover Services</t>
  </si>
  <si>
    <r>
      <rPr>
        <b/>
        <sz val="11"/>
        <color rgb="FF000000"/>
        <rFont val="Arial"/>
        <family val="2"/>
      </rP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8, and Not on tab 9.</t>
    </r>
  </si>
  <si>
    <t>Table 1: Software/Hardware Costs Price Sheet</t>
  </si>
  <si>
    <t>CI Number</t>
  </si>
  <si>
    <t>Software/Hardware</t>
  </si>
  <si>
    <t xml:space="preserve"> Product</t>
  </si>
  <si>
    <t>Number of Licenses</t>
  </si>
  <si>
    <t>License Type</t>
  </si>
  <si>
    <t xml:space="preserve">COTS or Proprietary </t>
  </si>
  <si>
    <t>DDI Period</t>
  </si>
  <si>
    <t>Annual Maintenance Period</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</si>
  <si>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9, it will not be a payable cost under the Contract.  Costs incurred as one-time costs, on-going costs, or both, may be entered here on tab 9.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</si>
  <si>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</si>
  <si>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</si>
  <si>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Example: License System X</t>
  </si>
  <si>
    <r>
      <rPr>
        <b/>
        <sz val="11"/>
        <color theme="1"/>
        <rFont val="Arial"/>
        <family val="2"/>
      </rPr>
      <t xml:space="preserve">Instructions: </t>
    </r>
    <r>
      <rPr>
        <sz val="11"/>
        <color theme="1"/>
        <rFont val="Arial"/>
        <family val="2"/>
      </rPr>
      <t xml:space="preserve">On this tab Respondents should note the cost to host the Future System, by Contract Year. This is the </t>
    </r>
    <r>
      <rPr>
        <u/>
        <sz val="11"/>
        <color theme="1"/>
        <rFont val="Arial"/>
        <family val="2"/>
      </rPr>
      <t>annual</t>
    </r>
    <r>
      <rPr>
        <sz val="11"/>
        <color theme="1"/>
        <rFont val="Arial"/>
        <family val="2"/>
      </rPr>
      <t xml:space="preserve"> cost the Contactor may charge the State if the Contractor hosts the Future System.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t>
    </r>
    <r>
      <rPr>
        <sz val="11"/>
        <color rgb="FFFF0000"/>
        <rFont val="Arial"/>
        <family val="2"/>
      </rPr>
      <t xml:space="preserve">Please note that your recommended hosting approach must align with your answers to the System Hosting section of Attachment B (which will be evaluated for its quality and feasibility). </t>
    </r>
    <r>
      <rPr>
        <sz val="11"/>
        <color theme="1"/>
        <rFont val="Arial"/>
        <family val="2"/>
      </rPr>
      <t xml:space="preserve">
It is the State's intent to have these costs invoiced monthly, however this will be finalized during contract negotiations. 
It is the responsibility of the Respondent to ensure spreadsheet calculations are correct.</t>
    </r>
  </si>
  <si>
    <t>Table 1: Recommended Hosting Approach Costs</t>
  </si>
  <si>
    <t>Recommended Hosting Approach:</t>
  </si>
  <si>
    <t>Year 6 Cost</t>
  </si>
  <si>
    <t>Year 7 Cost</t>
  </si>
  <si>
    <t>Annual Hosting Cost</t>
  </si>
  <si>
    <t>Table 2: Alternate Hosting Approach Costs (Optional)</t>
  </si>
  <si>
    <t>Alternate Hosting Approach 1:</t>
  </si>
  <si>
    <t>Alternate Hosting Approach 2:</t>
  </si>
  <si>
    <t>Alternate Hosting Approach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</si>
</sst>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3"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i/>
      <sz val="11"/>
      <color theme="1"/>
      <name val="Arial"/>
      <family val="2"/>
    </font>
    <font>
      <sz val="9"/>
      <color theme="1"/>
      <name val="Arial"/>
      <family val="2"/>
    </font>
    <font>
      <b/>
      <sz val="11"/>
      <color rgb="FFFF0000"/>
      <name val="Arial"/>
      <family val="2"/>
    </font>
    <font>
      <sz val="11"/>
      <color rgb="FFFF0000"/>
      <name val="Arial"/>
      <family val="2"/>
    </font>
    <font>
      <b/>
      <sz val="10"/>
      <color theme="1"/>
      <name val="Arial"/>
      <family val="2"/>
    </font>
    <font>
      <b/>
      <sz val="10"/>
      <color theme="1"/>
      <name val="Calibri"/>
      <family val="2"/>
      <scheme val="minor"/>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b/>
      <sz val="11"/>
      <color rgb="FF000000"/>
      <name val="Arial"/>
    </font>
    <font>
      <sz val="11"/>
      <color rgb="FF000000"/>
      <name val="Arial"/>
    </font>
    <font>
      <u/>
      <sz val="11"/>
      <color rgb="FF000000"/>
      <name val="Arial"/>
    </font>
    <font>
      <i/>
      <sz val="11"/>
      <color rgb="FF000000"/>
      <name val="Arial"/>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2">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0" xfId="0" applyFont="1" applyFill="1" applyBorder="1" applyAlignment="1">
      <alignment horizontal="left"/>
    </xf>
    <xf numFmtId="0" fontId="10" fillId="10" borderId="0" xfId="0" applyFont="1" applyFill="1" applyAlignment="1">
      <alignment vertical="top"/>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0" xfId="3" applyNumberFormat="1" applyFont="1" applyBorder="1" applyAlignment="1" applyProtection="1">
      <alignmen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4"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7" fillId="0" borderId="0" xfId="0" applyFont="1" applyAlignment="1">
      <alignment vertical="top" wrapText="1"/>
    </xf>
    <xf numFmtId="44" fontId="10" fillId="4" borderId="33"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2" xfId="1" applyFont="1" applyFill="1" applyBorder="1" applyAlignment="1" applyProtection="1">
      <alignment vertical="center" wrapText="1"/>
      <protection hidden="1"/>
    </xf>
    <xf numFmtId="0" fontId="10" fillId="9" borderId="32" xfId="0" applyFont="1" applyFill="1" applyBorder="1" applyAlignment="1" applyProtection="1">
      <alignment horizontal="lef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8" fillId="0" borderId="0" xfId="0" applyFont="1" applyAlignment="1">
      <alignment vertical="center"/>
    </xf>
    <xf numFmtId="0" fontId="10" fillId="0" borderId="0" xfId="0" applyFont="1" applyProtection="1">
      <protection hidden="1"/>
    </xf>
    <xf numFmtId="0" fontId="11" fillId="7" borderId="3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1" fillId="0" borderId="0" xfId="0" applyFont="1" applyAlignment="1" applyProtection="1">
      <alignment horizontal="right"/>
      <protection hidden="1"/>
    </xf>
    <xf numFmtId="0" fontId="1" fillId="10" borderId="0" xfId="0" applyFont="1" applyFill="1" applyAlignment="1">
      <alignment vertical="top"/>
    </xf>
    <xf numFmtId="0" fontId="1" fillId="0" borderId="0" xfId="0" applyFont="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0" fontId="19" fillId="13" borderId="0" xfId="6" applyFont="1" applyFill="1" applyAlignment="1">
      <alignment vertical="center"/>
    </xf>
    <xf numFmtId="0" fontId="20" fillId="13" borderId="0" xfId="0" applyFont="1" applyFill="1" applyAlignment="1" applyProtection="1">
      <alignment vertical="center"/>
      <protection hidden="1"/>
    </xf>
    <xf numFmtId="0" fontId="20" fillId="13" borderId="0" xfId="0" applyFont="1" applyFill="1" applyProtection="1">
      <protection hidden="1"/>
    </xf>
    <xf numFmtId="0" fontId="10" fillId="13" borderId="0" xfId="0" applyFont="1" applyFill="1" applyProtection="1">
      <protection hidden="1"/>
    </xf>
    <xf numFmtId="0" fontId="1" fillId="10" borderId="0" xfId="0" applyFont="1" applyFill="1" applyProtection="1">
      <protection hidden="1"/>
    </xf>
    <xf numFmtId="0" fontId="11" fillId="13" borderId="0" xfId="6" applyFont="1" applyFill="1" applyAlignment="1">
      <alignment vertical="center"/>
    </xf>
    <xf numFmtId="0" fontId="21" fillId="9" borderId="38" xfId="0" applyFont="1" applyFill="1" applyBorder="1" applyAlignment="1">
      <alignment vertical="center" wrapText="1"/>
    </xf>
    <xf numFmtId="2" fontId="13" fillId="4" borderId="42" xfId="5" applyNumberFormat="1" applyFont="1" applyFill="1" applyBorder="1" applyAlignment="1" applyProtection="1">
      <alignment vertical="center" wrapText="1"/>
      <protection locked="0" hidden="1"/>
    </xf>
    <xf numFmtId="0" fontId="20" fillId="0" borderId="0" xfId="0" applyFont="1"/>
    <xf numFmtId="44" fontId="0" fillId="12" borderId="1" xfId="1" applyFont="1" applyFill="1" applyBorder="1" applyAlignment="1">
      <alignment horizontal="center" vertical="center"/>
    </xf>
    <xf numFmtId="0" fontId="11" fillId="9" borderId="34"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7" borderId="3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locked="0" hidden="1"/>
    </xf>
    <xf numFmtId="0" fontId="11" fillId="9" borderId="19" xfId="0" applyFont="1" applyFill="1" applyBorder="1" applyAlignment="1" applyProtection="1">
      <alignment horizontal="center" vertical="center" wrapText="1"/>
      <protection hidden="1"/>
    </xf>
    <xf numFmtId="0" fontId="11" fillId="3" borderId="1" xfId="0" applyFont="1" applyFill="1" applyBorder="1" applyAlignment="1" applyProtection="1">
      <alignment vertical="center"/>
      <protection hidden="1"/>
    </xf>
    <xf numFmtId="0" fontId="22" fillId="9" borderId="19" xfId="0" applyFont="1" applyFill="1" applyBorder="1" applyAlignment="1">
      <alignment horizontal="center" vertical="center" wrapText="1"/>
    </xf>
    <xf numFmtId="0" fontId="11" fillId="9" borderId="20" xfId="0" applyFont="1" applyFill="1" applyBorder="1" applyAlignment="1">
      <alignment vertical="center" wrapText="1"/>
    </xf>
    <xf numFmtId="0" fontId="21" fillId="9" borderId="43" xfId="0" applyFont="1" applyFill="1" applyBorder="1" applyAlignment="1">
      <alignment horizontal="center" vertical="center" wrapText="1"/>
    </xf>
    <xf numFmtId="0" fontId="11" fillId="9" borderId="1" xfId="0" applyFont="1" applyFill="1" applyBorder="1" applyAlignment="1" applyProtection="1">
      <alignment horizontal="center" vertical="center"/>
      <protection hidden="1"/>
    </xf>
    <xf numFmtId="0" fontId="11" fillId="9" borderId="45" xfId="0" applyFont="1" applyFill="1" applyBorder="1" applyAlignment="1">
      <alignment horizontal="center" vertical="center"/>
    </xf>
    <xf numFmtId="0" fontId="11" fillId="7" borderId="33"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11" fillId="3" borderId="45"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5" fillId="8" borderId="44"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6" xfId="0" applyFont="1" applyFill="1" applyBorder="1" applyAlignment="1">
      <alignment horizontal="right" vertical="center" wrapText="1"/>
    </xf>
    <xf numFmtId="0" fontId="1" fillId="8" borderId="46"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6" fillId="0" borderId="0" xfId="0" applyFont="1" applyProtection="1">
      <protection hidden="1"/>
    </xf>
    <xf numFmtId="166" fontId="11" fillId="0" borderId="0" xfId="3" applyNumberFormat="1" applyFont="1" applyAlignment="1" applyProtection="1">
      <alignment horizontal="left" vertical="center" wrapText="1"/>
      <protection hidden="1"/>
    </xf>
    <xf numFmtId="0" fontId="11" fillId="9" borderId="31" xfId="0" applyFont="1" applyFill="1" applyBorder="1" applyAlignment="1" applyProtection="1">
      <alignment horizontal="left" vertical="center" wrapText="1"/>
      <protection hidden="1"/>
    </xf>
    <xf numFmtId="39" fontId="11" fillId="12" borderId="9" xfId="0" applyNumberFormat="1" applyFont="1" applyFill="1" applyBorder="1" applyAlignment="1" applyProtection="1">
      <alignment horizontal="center" vertical="center" wrapText="1"/>
      <protection hidden="1"/>
    </xf>
    <xf numFmtId="39" fontId="11" fillId="12" borderId="4" xfId="0" applyNumberFormat="1" applyFont="1" applyFill="1" applyBorder="1" applyAlignment="1" applyProtection="1">
      <alignment horizontal="center"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4" borderId="1" xfId="1" applyFont="1" applyFill="1" applyBorder="1" applyAlignment="1" applyProtection="1">
      <alignment horizontal="left" vertical="center" wrapText="1"/>
    </xf>
    <xf numFmtId="44" fontId="10" fillId="6" borderId="1" xfId="1" applyFont="1" applyFill="1" applyBorder="1" applyAlignment="1" applyProtection="1">
      <alignment horizontal="left" vertical="center" wrapText="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4" fontId="16" fillId="6" borderId="11" xfId="1" applyFont="1" applyFill="1" applyBorder="1" applyAlignment="1" applyProtection="1">
      <alignment horizontal="center" vertical="center" wrapText="1"/>
    </xf>
    <xf numFmtId="44" fontId="16" fillId="6" borderId="25" xfId="1" applyFont="1" applyFill="1" applyBorder="1" applyAlignment="1" applyProtection="1">
      <alignment horizontal="center" vertical="center" wrapText="1"/>
    </xf>
    <xf numFmtId="44" fontId="0" fillId="6" borderId="39" xfId="1" applyFont="1" applyFill="1" applyBorder="1" applyAlignment="1" applyProtection="1">
      <alignment horizontal="center" vertical="center"/>
    </xf>
    <xf numFmtId="43" fontId="10" fillId="6" borderId="11" xfId="5" applyFont="1" applyFill="1" applyBorder="1" applyAlignment="1" applyProtection="1">
      <alignment horizontal="center" vertical="center" wrapText="1"/>
    </xf>
    <xf numFmtId="2" fontId="11" fillId="5" borderId="29"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4" xfId="0" applyFont="1" applyFill="1" applyBorder="1" applyAlignment="1" applyProtection="1">
      <alignment horizontal="center" vertical="center" wrapText="1"/>
      <protection hidden="1"/>
    </xf>
    <xf numFmtId="0" fontId="11" fillId="8" borderId="24"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4"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6" xfId="0" applyFont="1" applyFill="1" applyBorder="1"/>
    <xf numFmtId="44" fontId="11" fillId="5" borderId="47"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6" xfId="1" quotePrefix="1" applyFont="1" applyFill="1" applyBorder="1" applyAlignment="1" applyProtection="1">
      <alignment vertical="center" wrapText="1"/>
    </xf>
    <xf numFmtId="44" fontId="15" fillId="6" borderId="1" xfId="1" applyFont="1" applyFill="1" applyBorder="1" applyAlignment="1" applyProtection="1">
      <alignment horizontal="lef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6" borderId="15" xfId="1" applyFont="1" applyFill="1" applyBorder="1" applyAlignment="1" applyProtection="1">
      <alignment vertical="center"/>
    </xf>
    <xf numFmtId="44" fontId="10" fillId="5" borderId="19" xfId="1" applyFont="1" applyFill="1" applyBorder="1" applyAlignment="1" applyProtection="1">
      <alignment vertical="center" wrapText="1"/>
    </xf>
    <xf numFmtId="44" fontId="11" fillId="5" borderId="19" xfId="1" applyFont="1" applyFill="1" applyBorder="1" applyAlignment="1" applyProtection="1">
      <alignment vertical="center" wrapText="1"/>
    </xf>
    <xf numFmtId="44" fontId="10" fillId="8" borderId="1" xfId="1" applyFont="1" applyFill="1" applyBorder="1" applyAlignment="1" applyProtection="1">
      <alignment vertical="center" wrapText="1"/>
    </xf>
    <xf numFmtId="0" fontId="19" fillId="0" borderId="0" xfId="6" applyFont="1" applyAlignment="1">
      <alignment vertical="center"/>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0" fontId="11" fillId="9" borderId="22" xfId="0" applyFont="1" applyFill="1" applyBorder="1" applyAlignment="1" applyProtection="1">
      <alignment horizontal="center" vertical="center"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0"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0" fontId="11" fillId="9" borderId="27" xfId="0" applyFont="1" applyFill="1" applyBorder="1" applyAlignment="1">
      <alignment horizontal="center" vertical="center"/>
    </xf>
    <xf numFmtId="0" fontId="11" fillId="9" borderId="36" xfId="0" applyFont="1" applyFill="1" applyBorder="1" applyAlignment="1">
      <alignment horizontal="center" vertical="center"/>
    </xf>
    <xf numFmtId="0" fontId="11" fillId="9" borderId="28" xfId="0" applyFont="1" applyFill="1" applyBorder="1" applyAlignment="1">
      <alignment horizontal="center" vertical="center"/>
    </xf>
    <xf numFmtId="0" fontId="3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9" borderId="12" xfId="0" applyFont="1" applyFill="1" applyBorder="1" applyAlignment="1">
      <alignment horizontal="center" vertical="center"/>
    </xf>
    <xf numFmtId="0" fontId="11" fillId="0" borderId="0" xfId="0" applyFont="1" applyAlignment="1">
      <alignment horizontal="right" vertical="top" wrapText="1"/>
    </xf>
    <xf numFmtId="0" fontId="11" fillId="9" borderId="27" xfId="0" applyFont="1" applyFill="1" applyBorder="1" applyAlignment="1">
      <alignment horizontal="center" wrapText="1"/>
    </xf>
    <xf numFmtId="0" fontId="11" fillId="9" borderId="28" xfId="0" applyFont="1" applyFill="1" applyBorder="1" applyAlignment="1">
      <alignment horizontal="center"/>
    </xf>
    <xf numFmtId="0" fontId="11" fillId="9" borderId="2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2" borderId="10"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29"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0" fillId="2" borderId="1" xfId="0" applyFont="1" applyFill="1" applyBorder="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5"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27"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23" fillId="9" borderId="25" xfId="0" applyFont="1" applyFill="1" applyBorder="1" applyAlignment="1">
      <alignment horizontal="right" vertical="center" wrapText="1"/>
    </xf>
    <xf numFmtId="0" fontId="23" fillId="9" borderId="40" xfId="0" applyFont="1" applyFill="1" applyBorder="1" applyAlignment="1">
      <alignment horizontal="right" vertical="center" wrapText="1"/>
    </xf>
    <xf numFmtId="0" fontId="23" fillId="9" borderId="39" xfId="0" applyFont="1" applyFill="1" applyBorder="1" applyAlignment="1">
      <alignment horizontal="right" vertical="center" wrapText="1"/>
    </xf>
    <xf numFmtId="0" fontId="23" fillId="9" borderId="26" xfId="0" applyFont="1" applyFill="1" applyBorder="1" applyAlignment="1">
      <alignment horizontal="right" vertical="center" wrapText="1"/>
    </xf>
    <xf numFmtId="0" fontId="11" fillId="9" borderId="3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44" fontId="10" fillId="12" borderId="1" xfId="1"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76200" cy="555625"/>
    <xdr:sp macro="" textlink="">
      <xdr:nvSpPr>
        <xdr:cNvPr id="2" name="Text Box 7">
          <a:extLst>
            <a:ext uri="{FF2B5EF4-FFF2-40B4-BE49-F238E27FC236}">
              <a16:creationId xmlns:a16="http://schemas.microsoft.com/office/drawing/2014/main" id="{F14B9234-F62F-461B-9B18-E3D9F3B7598E}"/>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 name="Text Box 7">
          <a:extLst>
            <a:ext uri="{FF2B5EF4-FFF2-40B4-BE49-F238E27FC236}">
              <a16:creationId xmlns:a16="http://schemas.microsoft.com/office/drawing/2014/main" id="{4ABFEE61-EE9D-446E-A2D0-69A38D9BA6C9}"/>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4" name="Text Box 7">
          <a:extLst>
            <a:ext uri="{FF2B5EF4-FFF2-40B4-BE49-F238E27FC236}">
              <a16:creationId xmlns:a16="http://schemas.microsoft.com/office/drawing/2014/main" id="{65870F05-0C69-4B5A-8DE3-317AB1EEF96D}"/>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5" name="Text Box 7">
          <a:extLst>
            <a:ext uri="{FF2B5EF4-FFF2-40B4-BE49-F238E27FC236}">
              <a16:creationId xmlns:a16="http://schemas.microsoft.com/office/drawing/2014/main" id="{9400D542-45F4-4DBD-805C-F504372D7B83}"/>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6" name="Text Box 7">
          <a:extLst>
            <a:ext uri="{FF2B5EF4-FFF2-40B4-BE49-F238E27FC236}">
              <a16:creationId xmlns:a16="http://schemas.microsoft.com/office/drawing/2014/main" id="{09822BB6-E641-4E56-8579-967BEC9511B4}"/>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7" name="Text Box 7">
          <a:extLst>
            <a:ext uri="{FF2B5EF4-FFF2-40B4-BE49-F238E27FC236}">
              <a16:creationId xmlns:a16="http://schemas.microsoft.com/office/drawing/2014/main" id="{9B3C2485-55B7-405F-A3FE-0F9F3E9A6968}"/>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8" name="Text Box 7">
          <a:extLst>
            <a:ext uri="{FF2B5EF4-FFF2-40B4-BE49-F238E27FC236}">
              <a16:creationId xmlns:a16="http://schemas.microsoft.com/office/drawing/2014/main" id="{BF7FE8FD-0ACA-4509-8DAD-5E74B0A14D2D}"/>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9" name="Text Box 7">
          <a:extLst>
            <a:ext uri="{FF2B5EF4-FFF2-40B4-BE49-F238E27FC236}">
              <a16:creationId xmlns:a16="http://schemas.microsoft.com/office/drawing/2014/main" id="{4BA638AD-16EC-4198-A29E-A4D6ABF3699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0" name="Text Box 7">
          <a:extLst>
            <a:ext uri="{FF2B5EF4-FFF2-40B4-BE49-F238E27FC236}">
              <a16:creationId xmlns:a16="http://schemas.microsoft.com/office/drawing/2014/main" id="{10455B05-12AF-4D51-A88A-8AE59B1516AB}"/>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1" name="Text Box 7">
          <a:extLst>
            <a:ext uri="{FF2B5EF4-FFF2-40B4-BE49-F238E27FC236}">
              <a16:creationId xmlns:a16="http://schemas.microsoft.com/office/drawing/2014/main" id="{E5D9B3C9-32EF-4FB6-B669-DC4EF8EB0190}"/>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2" name="Text Box 7">
          <a:extLst>
            <a:ext uri="{FF2B5EF4-FFF2-40B4-BE49-F238E27FC236}">
              <a16:creationId xmlns:a16="http://schemas.microsoft.com/office/drawing/2014/main" id="{DCD85D91-FC6B-4CD2-8089-4CF76B6FEF1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3" name="Text Box 7">
          <a:extLst>
            <a:ext uri="{FF2B5EF4-FFF2-40B4-BE49-F238E27FC236}">
              <a16:creationId xmlns:a16="http://schemas.microsoft.com/office/drawing/2014/main" id="{488EFE61-6F63-4F7C-95CC-85ED2F956E4B}"/>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4" name="Text Box 7">
          <a:extLst>
            <a:ext uri="{FF2B5EF4-FFF2-40B4-BE49-F238E27FC236}">
              <a16:creationId xmlns:a16="http://schemas.microsoft.com/office/drawing/2014/main" id="{1B2DB0F2-F2C8-4B9F-A7DC-B9311F68087B}"/>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5" name="Text Box 7">
          <a:extLst>
            <a:ext uri="{FF2B5EF4-FFF2-40B4-BE49-F238E27FC236}">
              <a16:creationId xmlns:a16="http://schemas.microsoft.com/office/drawing/2014/main" id="{134B657A-1D7D-4FE1-807C-4191CE70F252}"/>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6" name="Text Box 7">
          <a:extLst>
            <a:ext uri="{FF2B5EF4-FFF2-40B4-BE49-F238E27FC236}">
              <a16:creationId xmlns:a16="http://schemas.microsoft.com/office/drawing/2014/main" id="{FF024BE7-873C-4DCD-BE03-8A212B9106A1}"/>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7" name="Text Box 7">
          <a:extLst>
            <a:ext uri="{FF2B5EF4-FFF2-40B4-BE49-F238E27FC236}">
              <a16:creationId xmlns:a16="http://schemas.microsoft.com/office/drawing/2014/main" id="{70F19F1D-CB53-4422-BD89-6AB24E6ED110}"/>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8" name="Text Box 7">
          <a:extLst>
            <a:ext uri="{FF2B5EF4-FFF2-40B4-BE49-F238E27FC236}">
              <a16:creationId xmlns:a16="http://schemas.microsoft.com/office/drawing/2014/main" id="{4BB4544C-10BC-41A7-8C4C-AE30D457A15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9" name="Text Box 7">
          <a:extLst>
            <a:ext uri="{FF2B5EF4-FFF2-40B4-BE49-F238E27FC236}">
              <a16:creationId xmlns:a16="http://schemas.microsoft.com/office/drawing/2014/main" id="{26AC1FD1-9FC1-401A-81A8-034EAF6D597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0" name="Text Box 7">
          <a:extLst>
            <a:ext uri="{FF2B5EF4-FFF2-40B4-BE49-F238E27FC236}">
              <a16:creationId xmlns:a16="http://schemas.microsoft.com/office/drawing/2014/main" id="{CD9A0116-382B-4400-A5B6-0F3EC3922B13}"/>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1" name="Text Box 7">
          <a:extLst>
            <a:ext uri="{FF2B5EF4-FFF2-40B4-BE49-F238E27FC236}">
              <a16:creationId xmlns:a16="http://schemas.microsoft.com/office/drawing/2014/main" id="{FD0E93E3-3EC2-4E23-85B0-09D0B094CDC6}"/>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2" name="Text Box 7">
          <a:extLst>
            <a:ext uri="{FF2B5EF4-FFF2-40B4-BE49-F238E27FC236}">
              <a16:creationId xmlns:a16="http://schemas.microsoft.com/office/drawing/2014/main" id="{F6F8F6F2-5E69-4B10-B1EC-8CA9A9BAD2D6}"/>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3" name="Text Box 7">
          <a:extLst>
            <a:ext uri="{FF2B5EF4-FFF2-40B4-BE49-F238E27FC236}">
              <a16:creationId xmlns:a16="http://schemas.microsoft.com/office/drawing/2014/main" id="{A8924501-9661-480B-B8D4-9919B716DEE2}"/>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4" name="Text Box 7">
          <a:extLst>
            <a:ext uri="{FF2B5EF4-FFF2-40B4-BE49-F238E27FC236}">
              <a16:creationId xmlns:a16="http://schemas.microsoft.com/office/drawing/2014/main" id="{8036C2DB-A652-4F8F-BF68-04B3B1E47F12}"/>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5" name="Text Box 7">
          <a:extLst>
            <a:ext uri="{FF2B5EF4-FFF2-40B4-BE49-F238E27FC236}">
              <a16:creationId xmlns:a16="http://schemas.microsoft.com/office/drawing/2014/main" id="{D14BBA2A-147A-49DF-8FEA-DBCA88BFD1F4}"/>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6" name="Text Box 7">
          <a:extLst>
            <a:ext uri="{FF2B5EF4-FFF2-40B4-BE49-F238E27FC236}">
              <a16:creationId xmlns:a16="http://schemas.microsoft.com/office/drawing/2014/main" id="{80C0008D-B6F9-42C9-BD40-EA464685A609}"/>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7" name="Text Box 7">
          <a:extLst>
            <a:ext uri="{FF2B5EF4-FFF2-40B4-BE49-F238E27FC236}">
              <a16:creationId xmlns:a16="http://schemas.microsoft.com/office/drawing/2014/main" id="{928D2A40-A11F-4127-8105-B9408C567526}"/>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8" name="Text Box 7">
          <a:extLst>
            <a:ext uri="{FF2B5EF4-FFF2-40B4-BE49-F238E27FC236}">
              <a16:creationId xmlns:a16="http://schemas.microsoft.com/office/drawing/2014/main" id="{6B39F4E1-5DC9-4D75-8B87-9E72DA4A8B87}"/>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9" name="Text Box 7">
          <a:extLst>
            <a:ext uri="{FF2B5EF4-FFF2-40B4-BE49-F238E27FC236}">
              <a16:creationId xmlns:a16="http://schemas.microsoft.com/office/drawing/2014/main" id="{44946569-04AC-4852-9C93-551108775F4A}"/>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0" name="Text Box 7">
          <a:extLst>
            <a:ext uri="{FF2B5EF4-FFF2-40B4-BE49-F238E27FC236}">
              <a16:creationId xmlns:a16="http://schemas.microsoft.com/office/drawing/2014/main" id="{404D9130-C938-4C9D-9D25-CBB4DB8B296A}"/>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1" name="Text Box 7">
          <a:extLst>
            <a:ext uri="{FF2B5EF4-FFF2-40B4-BE49-F238E27FC236}">
              <a16:creationId xmlns:a16="http://schemas.microsoft.com/office/drawing/2014/main" id="{CAC705A3-5045-4DF9-9B6B-3A3616C18A76}"/>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2" name="Text Box 7">
          <a:extLst>
            <a:ext uri="{FF2B5EF4-FFF2-40B4-BE49-F238E27FC236}">
              <a16:creationId xmlns:a16="http://schemas.microsoft.com/office/drawing/2014/main" id="{BCB7F326-906F-4777-83FE-61B5C6F7257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3" name="Text Box 7">
          <a:extLst>
            <a:ext uri="{FF2B5EF4-FFF2-40B4-BE49-F238E27FC236}">
              <a16:creationId xmlns:a16="http://schemas.microsoft.com/office/drawing/2014/main" id="{90606C7B-BE9E-4439-A36A-E88CEA99B05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5</xdr:col>
      <xdr:colOff>107156</xdr:colOff>
      <xdr:row>13</xdr:row>
      <xdr:rowOff>0</xdr:rowOff>
    </xdr:from>
    <xdr:ext cx="76200" cy="555625"/>
    <xdr:sp macro="" textlink="">
      <xdr:nvSpPr>
        <xdr:cNvPr id="34" name="Text Box 7">
          <a:extLst>
            <a:ext uri="{FF2B5EF4-FFF2-40B4-BE49-F238E27FC236}">
              <a16:creationId xmlns:a16="http://schemas.microsoft.com/office/drawing/2014/main" id="{DF30D917-A500-491F-AA28-22C67AC4CC94}"/>
            </a:ext>
          </a:extLst>
        </xdr:cNvPr>
        <xdr:cNvSpPr txBox="1">
          <a:spLocks noChangeArrowheads="1"/>
        </xdr:cNvSpPr>
      </xdr:nvSpPr>
      <xdr:spPr bwMode="auto">
        <a:xfrm>
          <a:off x="9354026" y="5333523"/>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5" name="Text Box 7">
          <a:extLst>
            <a:ext uri="{FF2B5EF4-FFF2-40B4-BE49-F238E27FC236}">
              <a16:creationId xmlns:a16="http://schemas.microsoft.com/office/drawing/2014/main" id="{DE7458DD-1885-46BB-A13B-0F25565CAD03}"/>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6" name="Text Box 7">
          <a:extLst>
            <a:ext uri="{FF2B5EF4-FFF2-40B4-BE49-F238E27FC236}">
              <a16:creationId xmlns:a16="http://schemas.microsoft.com/office/drawing/2014/main" id="{03B7C4E8-68EC-448F-8740-63E42CC0F5A6}"/>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1071562</xdr:colOff>
      <xdr:row>13</xdr:row>
      <xdr:rowOff>0</xdr:rowOff>
    </xdr:from>
    <xdr:ext cx="76200" cy="555625"/>
    <xdr:sp macro="" textlink="">
      <xdr:nvSpPr>
        <xdr:cNvPr id="37" name="Text Box 7">
          <a:extLst>
            <a:ext uri="{FF2B5EF4-FFF2-40B4-BE49-F238E27FC236}">
              <a16:creationId xmlns:a16="http://schemas.microsoft.com/office/drawing/2014/main" id="{AAD5BB3D-E112-4B0B-94B7-0CD15BD54E24}"/>
            </a:ext>
          </a:extLst>
        </xdr:cNvPr>
        <xdr:cNvSpPr txBox="1">
          <a:spLocks noChangeArrowheads="1"/>
        </xdr:cNvSpPr>
      </xdr:nvSpPr>
      <xdr:spPr bwMode="auto">
        <a:xfrm>
          <a:off x="10322242" y="5389245"/>
          <a:ext cx="76200" cy="555625"/>
        </a:xfrm>
        <a:prstGeom prst="rect">
          <a:avLst/>
        </a:prstGeom>
        <a:noFill/>
        <a:ln w="9525">
          <a:noFill/>
          <a:miter lim="800000"/>
          <a:headEnd/>
          <a:tailEnd/>
        </a:ln>
      </xdr:spPr>
    </xdr:sp>
    <xdr:clientData/>
  </xdr:oneCellAnchor>
  <xdr:oneCellAnchor>
    <xdr:from>
      <xdr:col>5</xdr:col>
      <xdr:colOff>1321594</xdr:colOff>
      <xdr:row>9</xdr:row>
      <xdr:rowOff>154781</xdr:rowOff>
    </xdr:from>
    <xdr:ext cx="76200" cy="555625"/>
    <xdr:sp macro="" textlink="">
      <xdr:nvSpPr>
        <xdr:cNvPr id="38" name="Text Box 7">
          <a:extLst>
            <a:ext uri="{FF2B5EF4-FFF2-40B4-BE49-F238E27FC236}">
              <a16:creationId xmlns:a16="http://schemas.microsoft.com/office/drawing/2014/main" id="{ABBCA235-D283-4E74-AF89-1E45BF8E86F8}"/>
            </a:ext>
          </a:extLst>
        </xdr:cNvPr>
        <xdr:cNvSpPr txBox="1">
          <a:spLocks noChangeArrowheads="1"/>
        </xdr:cNvSpPr>
      </xdr:nvSpPr>
      <xdr:spPr bwMode="auto">
        <a:xfrm>
          <a:off x="12195334" y="4374356"/>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39" name="Text Box 7">
          <a:extLst>
            <a:ext uri="{FF2B5EF4-FFF2-40B4-BE49-F238E27FC236}">
              <a16:creationId xmlns:a16="http://schemas.microsoft.com/office/drawing/2014/main" id="{02E3C49C-5227-4449-A788-32DBBFDDD65F}"/>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0" name="Text Box 7">
          <a:extLst>
            <a:ext uri="{FF2B5EF4-FFF2-40B4-BE49-F238E27FC236}">
              <a16:creationId xmlns:a16="http://schemas.microsoft.com/office/drawing/2014/main" id="{A3D7953E-ACCA-44E1-B23B-DCD37959F3B2}"/>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1" name="Text Box 7">
          <a:extLst>
            <a:ext uri="{FF2B5EF4-FFF2-40B4-BE49-F238E27FC236}">
              <a16:creationId xmlns:a16="http://schemas.microsoft.com/office/drawing/2014/main" id="{C230B77E-0F8E-4942-8375-6CC9927FC5C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2" name="Text Box 7">
          <a:extLst>
            <a:ext uri="{FF2B5EF4-FFF2-40B4-BE49-F238E27FC236}">
              <a16:creationId xmlns:a16="http://schemas.microsoft.com/office/drawing/2014/main" id="{1B13C3CB-778B-4FB7-A25C-23CC42D251DA}"/>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3" name="Text Box 7">
          <a:extLst>
            <a:ext uri="{FF2B5EF4-FFF2-40B4-BE49-F238E27FC236}">
              <a16:creationId xmlns:a16="http://schemas.microsoft.com/office/drawing/2014/main" id="{A1C002A0-57EE-4E89-BE50-1753DAEBE67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4" name="Text Box 7">
          <a:extLst>
            <a:ext uri="{FF2B5EF4-FFF2-40B4-BE49-F238E27FC236}">
              <a16:creationId xmlns:a16="http://schemas.microsoft.com/office/drawing/2014/main" id="{A3EEB7C8-A9DC-469F-A88D-6AB2FDD87389}"/>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5" name="Text Box 7">
          <a:extLst>
            <a:ext uri="{FF2B5EF4-FFF2-40B4-BE49-F238E27FC236}">
              <a16:creationId xmlns:a16="http://schemas.microsoft.com/office/drawing/2014/main" id="{A8C3F834-ECA1-4960-BB2D-AC4908E91A2E}"/>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6" name="Text Box 7">
          <a:extLst>
            <a:ext uri="{FF2B5EF4-FFF2-40B4-BE49-F238E27FC236}">
              <a16:creationId xmlns:a16="http://schemas.microsoft.com/office/drawing/2014/main" id="{9AF9BDA3-97B8-492E-AC92-69AC3CEF72C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8</xdr:row>
      <xdr:rowOff>0</xdr:rowOff>
    </xdr:from>
    <xdr:ext cx="76200" cy="555625"/>
    <xdr:sp macro="" textlink="">
      <xdr:nvSpPr>
        <xdr:cNvPr id="47" name="Text Box 7">
          <a:extLst>
            <a:ext uri="{FF2B5EF4-FFF2-40B4-BE49-F238E27FC236}">
              <a16:creationId xmlns:a16="http://schemas.microsoft.com/office/drawing/2014/main" id="{EF17BF4B-BBB6-4222-8893-17A6CDF7E644}"/>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8" name="Text Box 7">
          <a:extLst>
            <a:ext uri="{FF2B5EF4-FFF2-40B4-BE49-F238E27FC236}">
              <a16:creationId xmlns:a16="http://schemas.microsoft.com/office/drawing/2014/main" id="{C221A668-312C-45EF-B025-E3E4A679EAB5}"/>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9" name="Text Box 7">
          <a:extLst>
            <a:ext uri="{FF2B5EF4-FFF2-40B4-BE49-F238E27FC236}">
              <a16:creationId xmlns:a16="http://schemas.microsoft.com/office/drawing/2014/main" id="{7BB4EBF6-6A37-4F2D-8B22-CE1AF46B972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50" name="Text Box 7">
          <a:extLst>
            <a:ext uri="{FF2B5EF4-FFF2-40B4-BE49-F238E27FC236}">
              <a16:creationId xmlns:a16="http://schemas.microsoft.com/office/drawing/2014/main" id="{F2E487EF-B846-4A58-9B10-64A982BB6646}"/>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1" name="Text Box 7">
          <a:extLst>
            <a:ext uri="{FF2B5EF4-FFF2-40B4-BE49-F238E27FC236}">
              <a16:creationId xmlns:a16="http://schemas.microsoft.com/office/drawing/2014/main" id="{AC960A72-EEF9-4669-9520-A63FFC1C6223}"/>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2" name="Text Box 7">
          <a:extLst>
            <a:ext uri="{FF2B5EF4-FFF2-40B4-BE49-F238E27FC236}">
              <a16:creationId xmlns:a16="http://schemas.microsoft.com/office/drawing/2014/main" id="{FCA04238-9CFA-4B70-8F8D-3BE42F8E8EB1}"/>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3" name="Text Box 7">
          <a:extLst>
            <a:ext uri="{FF2B5EF4-FFF2-40B4-BE49-F238E27FC236}">
              <a16:creationId xmlns:a16="http://schemas.microsoft.com/office/drawing/2014/main" id="{DB0BEAF5-653D-4CC0-84E5-506DEA6A3688}"/>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4" name="Text Box 7">
          <a:extLst>
            <a:ext uri="{FF2B5EF4-FFF2-40B4-BE49-F238E27FC236}">
              <a16:creationId xmlns:a16="http://schemas.microsoft.com/office/drawing/2014/main" id="{62141B3A-C825-406F-9DD3-48C7B026DB3C}"/>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5" name="Text Box 7">
          <a:extLst>
            <a:ext uri="{FF2B5EF4-FFF2-40B4-BE49-F238E27FC236}">
              <a16:creationId xmlns:a16="http://schemas.microsoft.com/office/drawing/2014/main" id="{1B8EC945-5CC4-4723-829F-8DDC1575BCDF}"/>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6" name="Text Box 7">
          <a:extLst>
            <a:ext uri="{FF2B5EF4-FFF2-40B4-BE49-F238E27FC236}">
              <a16:creationId xmlns:a16="http://schemas.microsoft.com/office/drawing/2014/main" id="{24A8DF43-3F72-48EC-89FB-0CEA4F2C0137}"/>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7" name="Text Box 7">
          <a:extLst>
            <a:ext uri="{FF2B5EF4-FFF2-40B4-BE49-F238E27FC236}">
              <a16:creationId xmlns:a16="http://schemas.microsoft.com/office/drawing/2014/main" id="{650B69DF-C051-4170-98B9-F4DBD86DBB95}"/>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8" name="Text Box 7">
          <a:extLst>
            <a:ext uri="{FF2B5EF4-FFF2-40B4-BE49-F238E27FC236}">
              <a16:creationId xmlns:a16="http://schemas.microsoft.com/office/drawing/2014/main" id="{F14FAF10-C168-450E-90DC-8531A0515482}"/>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59" name="Text Box 7">
          <a:extLst>
            <a:ext uri="{FF2B5EF4-FFF2-40B4-BE49-F238E27FC236}">
              <a16:creationId xmlns:a16="http://schemas.microsoft.com/office/drawing/2014/main" id="{B82E373D-FFEF-41CD-A5F3-9D125D33AE5B}"/>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60" name="Text Box 7">
          <a:extLst>
            <a:ext uri="{FF2B5EF4-FFF2-40B4-BE49-F238E27FC236}">
              <a16:creationId xmlns:a16="http://schemas.microsoft.com/office/drawing/2014/main" id="{3093EE84-70FC-4906-914F-E7CC05B48656}"/>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1" name="Text Box 7">
          <a:extLst>
            <a:ext uri="{FF2B5EF4-FFF2-40B4-BE49-F238E27FC236}">
              <a16:creationId xmlns:a16="http://schemas.microsoft.com/office/drawing/2014/main" id="{C7BC1167-901A-46B1-87D1-2A8628551C01}"/>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2" name="Text Box 7">
          <a:extLst>
            <a:ext uri="{FF2B5EF4-FFF2-40B4-BE49-F238E27FC236}">
              <a16:creationId xmlns:a16="http://schemas.microsoft.com/office/drawing/2014/main" id="{5174B27D-A16B-4C46-86A0-36E0EE730453}"/>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3" name="Text Box 7">
          <a:extLst>
            <a:ext uri="{FF2B5EF4-FFF2-40B4-BE49-F238E27FC236}">
              <a16:creationId xmlns:a16="http://schemas.microsoft.com/office/drawing/2014/main" id="{3FF5CE31-4B2F-40A8-87C8-47E61C0FCDCF}"/>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4" name="Text Box 7">
          <a:extLst>
            <a:ext uri="{FF2B5EF4-FFF2-40B4-BE49-F238E27FC236}">
              <a16:creationId xmlns:a16="http://schemas.microsoft.com/office/drawing/2014/main" id="{4FF1F433-2AC7-48AD-914E-4C160E8B34DC}"/>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5" name="Text Box 7">
          <a:extLst>
            <a:ext uri="{FF2B5EF4-FFF2-40B4-BE49-F238E27FC236}">
              <a16:creationId xmlns:a16="http://schemas.microsoft.com/office/drawing/2014/main" id="{E190DAB7-97F2-46E4-92A8-C8BA5B8F2A0F}"/>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6" name="Text Box 7">
          <a:extLst>
            <a:ext uri="{FF2B5EF4-FFF2-40B4-BE49-F238E27FC236}">
              <a16:creationId xmlns:a16="http://schemas.microsoft.com/office/drawing/2014/main" id="{505BB6D0-404A-4134-82D0-DD861F9E2239}"/>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7" name="Text Box 7">
          <a:extLst>
            <a:ext uri="{FF2B5EF4-FFF2-40B4-BE49-F238E27FC236}">
              <a16:creationId xmlns:a16="http://schemas.microsoft.com/office/drawing/2014/main" id="{9007CCB8-794D-4471-A019-CF0B70C656F6}"/>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8" name="Text Box 7">
          <a:extLst>
            <a:ext uri="{FF2B5EF4-FFF2-40B4-BE49-F238E27FC236}">
              <a16:creationId xmlns:a16="http://schemas.microsoft.com/office/drawing/2014/main" id="{A2AFE830-BBB8-4061-AD52-48EC9E26E069}"/>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topLeftCell="A6" zoomScale="80" zoomScaleNormal="80" workbookViewId="0">
      <selection activeCell="H38" sqref="H38"/>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88" t="s">
        <v>0</v>
      </c>
      <c r="C5" s="188"/>
      <c r="D5" s="188"/>
      <c r="E5" s="188"/>
      <c r="F5" s="188"/>
    </row>
    <row r="6" spans="1:6" ht="30.75" x14ac:dyDescent="0.4">
      <c r="A6" s="1"/>
      <c r="B6" s="189" t="s">
        <v>1</v>
      </c>
      <c r="C6" s="189"/>
      <c r="D6" s="189"/>
      <c r="E6" s="189"/>
      <c r="F6" s="189"/>
    </row>
    <row r="7" spans="1:6" ht="26.25" x14ac:dyDescent="0.4">
      <c r="A7" s="1"/>
      <c r="B7" s="1"/>
      <c r="C7" s="2"/>
      <c r="D7" s="1"/>
      <c r="E7" s="1"/>
      <c r="F7" s="1"/>
    </row>
    <row r="8" spans="1:6" ht="27.75" x14ac:dyDescent="0.25">
      <c r="A8" s="1"/>
      <c r="B8" s="190"/>
      <c r="C8" s="191"/>
      <c r="D8" s="191"/>
      <c r="E8" s="191"/>
      <c r="F8" s="191"/>
    </row>
    <row r="9" spans="1:6" ht="23.25" customHeight="1" x14ac:dyDescent="0.25">
      <c r="A9" s="1"/>
      <c r="B9" s="193"/>
      <c r="C9" s="193"/>
      <c r="D9" s="193"/>
      <c r="E9" s="193"/>
      <c r="F9" s="193"/>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92"/>
      <c r="C13" s="192"/>
      <c r="D13" s="192"/>
      <c r="E13" s="192"/>
      <c r="F13" s="192"/>
    </row>
    <row r="14" spans="1:6" x14ac:dyDescent="0.25">
      <c r="A14" s="1"/>
      <c r="B14" s="187"/>
      <c r="C14" s="187"/>
      <c r="D14" s="187"/>
      <c r="E14" s="187"/>
      <c r="F14" s="187"/>
    </row>
    <row r="15" spans="1:6" x14ac:dyDescent="0.25">
      <c r="A15" s="1"/>
      <c r="B15" s="1"/>
      <c r="C15" s="1"/>
      <c r="D15" s="1"/>
      <c r="E15" s="1"/>
      <c r="F15" s="1"/>
    </row>
    <row r="16" spans="1:6" x14ac:dyDescent="0.25">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5"/>
  <sheetViews>
    <sheetView showGridLines="0" zoomScale="90" zoomScaleNormal="90" workbookViewId="0">
      <selection activeCell="C6" sqref="C6"/>
    </sheetView>
  </sheetViews>
  <sheetFormatPr defaultColWidth="9.28515625" defaultRowHeight="15" x14ac:dyDescent="0.25"/>
  <cols>
    <col min="1" max="1" width="3.28515625" style="19" customWidth="1"/>
    <col min="2" max="2" width="9.28515625" style="19"/>
    <col min="3" max="3" width="50.7109375" style="19" customWidth="1"/>
    <col min="4" max="4" width="109.7109375" style="19" customWidth="1"/>
    <col min="5" max="8" width="9.28515625" style="19"/>
    <col min="9" max="9" width="9.28515625" style="19" customWidth="1"/>
    <col min="10" max="16384" width="9.28515625" style="19"/>
  </cols>
  <sheetData>
    <row r="1" spans="1:4" x14ac:dyDescent="0.25">
      <c r="A1" s="17" t="s">
        <v>2</v>
      </c>
      <c r="B1" s="18"/>
      <c r="C1" s="18"/>
      <c r="D1" s="18"/>
    </row>
    <row r="2" spans="1:4" x14ac:dyDescent="0.25">
      <c r="A2" s="20" t="s">
        <v>1</v>
      </c>
      <c r="B2" s="18"/>
      <c r="C2" s="18"/>
      <c r="D2" s="18"/>
    </row>
    <row r="3" spans="1:4" x14ac:dyDescent="0.25">
      <c r="A3" s="179"/>
      <c r="B3" s="58"/>
      <c r="C3" s="18"/>
      <c r="D3" s="18"/>
    </row>
    <row r="4" spans="1:4" x14ac:dyDescent="0.25">
      <c r="A4" s="20" t="s">
        <v>3</v>
      </c>
      <c r="B4" s="18"/>
      <c r="C4" s="18"/>
      <c r="D4" s="18"/>
    </row>
    <row r="5" spans="1:4" ht="15.75" customHeight="1" x14ac:dyDescent="0.25">
      <c r="A5" s="21"/>
      <c r="B5" s="21"/>
      <c r="C5" s="22"/>
      <c r="D5" s="23"/>
    </row>
    <row r="6" spans="1:4" x14ac:dyDescent="0.25">
      <c r="A6" s="18"/>
      <c r="B6" s="24" t="s">
        <v>3</v>
      </c>
      <c r="C6" s="25"/>
      <c r="D6" s="26"/>
    </row>
    <row r="7" spans="1:4" ht="395.25" customHeight="1" x14ac:dyDescent="0.25">
      <c r="A7" s="18"/>
      <c r="B7" s="194" t="s">
        <v>4</v>
      </c>
      <c r="C7" s="195"/>
      <c r="D7" s="196"/>
    </row>
    <row r="8" spans="1:4" ht="11.1" customHeight="1" x14ac:dyDescent="0.25">
      <c r="A8" s="18"/>
      <c r="B8" s="27"/>
      <c r="C8" s="18"/>
      <c r="D8" s="18"/>
    </row>
    <row r="9" spans="1:4" x14ac:dyDescent="0.25">
      <c r="A9" s="18"/>
      <c r="B9" s="197" t="s">
        <v>5</v>
      </c>
      <c r="C9" s="197"/>
      <c r="D9" s="197"/>
    </row>
    <row r="10" spans="1:4" x14ac:dyDescent="0.25">
      <c r="A10" s="18"/>
      <c r="B10" s="180" t="s">
        <v>6</v>
      </c>
      <c r="C10" s="180" t="s">
        <v>7</v>
      </c>
      <c r="D10" s="180" t="s">
        <v>8</v>
      </c>
    </row>
    <row r="11" spans="1:4" x14ac:dyDescent="0.25">
      <c r="A11" s="18"/>
      <c r="B11" s="28">
        <v>1</v>
      </c>
      <c r="C11" s="29" t="s">
        <v>9</v>
      </c>
      <c r="D11" s="29" t="s">
        <v>10</v>
      </c>
    </row>
    <row r="12" spans="1:4" x14ac:dyDescent="0.25">
      <c r="A12" s="18"/>
      <c r="B12" s="28">
        <v>2</v>
      </c>
      <c r="C12" s="29" t="s">
        <v>3</v>
      </c>
      <c r="D12" s="29" t="s">
        <v>11</v>
      </c>
    </row>
    <row r="13" spans="1:4" x14ac:dyDescent="0.25">
      <c r="A13" s="18"/>
      <c r="B13" s="28">
        <v>3</v>
      </c>
      <c r="C13" s="29" t="s">
        <v>12</v>
      </c>
      <c r="D13" s="8" t="s">
        <v>13</v>
      </c>
    </row>
    <row r="14" spans="1:4" x14ac:dyDescent="0.25">
      <c r="A14" s="18"/>
      <c r="B14" s="28">
        <v>4</v>
      </c>
      <c r="C14" s="29" t="s">
        <v>14</v>
      </c>
      <c r="D14" s="8" t="s">
        <v>15</v>
      </c>
    </row>
    <row r="15" spans="1:4" x14ac:dyDescent="0.25">
      <c r="A15" s="18"/>
      <c r="B15" s="28">
        <v>5</v>
      </c>
      <c r="C15" s="29" t="s">
        <v>16</v>
      </c>
      <c r="D15" s="8" t="s">
        <v>17</v>
      </c>
    </row>
    <row r="16" spans="1:4" x14ac:dyDescent="0.25">
      <c r="A16" s="18"/>
      <c r="B16" s="28">
        <v>6</v>
      </c>
      <c r="C16" s="29" t="s">
        <v>18</v>
      </c>
      <c r="D16" s="29" t="s">
        <v>19</v>
      </c>
    </row>
    <row r="17" spans="1:6" x14ac:dyDescent="0.25">
      <c r="A17" s="18"/>
      <c r="B17" s="28">
        <v>7</v>
      </c>
      <c r="C17" s="29" t="s">
        <v>20</v>
      </c>
      <c r="D17" s="29" t="s">
        <v>21</v>
      </c>
    </row>
    <row r="18" spans="1:6" x14ac:dyDescent="0.25">
      <c r="A18" s="18"/>
      <c r="B18" s="28">
        <v>8</v>
      </c>
      <c r="C18" s="29" t="s">
        <v>22</v>
      </c>
      <c r="D18" s="29" t="s">
        <v>23</v>
      </c>
    </row>
    <row r="19" spans="1:6" x14ac:dyDescent="0.25">
      <c r="A19" s="18"/>
      <c r="B19" s="28">
        <v>9</v>
      </c>
      <c r="C19" s="29" t="s">
        <v>24</v>
      </c>
      <c r="D19" s="29" t="s">
        <v>25</v>
      </c>
    </row>
    <row r="20" spans="1:6" x14ac:dyDescent="0.25">
      <c r="A20" s="18"/>
      <c r="B20" s="28">
        <v>10</v>
      </c>
      <c r="C20" s="29" t="s">
        <v>26</v>
      </c>
      <c r="D20" s="29" t="s">
        <v>27</v>
      </c>
    </row>
    <row r="21" spans="1:6" x14ac:dyDescent="0.25">
      <c r="A21" s="18"/>
    </row>
    <row r="22" spans="1:6" x14ac:dyDescent="0.25">
      <c r="A22" s="18"/>
    </row>
    <row r="23" spans="1:6" ht="60.75" customHeight="1" x14ac:dyDescent="0.25">
      <c r="A23" s="18"/>
    </row>
    <row r="24" spans="1:6" ht="9.6" customHeight="1" x14ac:dyDescent="0.25">
      <c r="A24" s="18"/>
    </row>
    <row r="25" spans="1:6" ht="14.25" customHeight="1" x14ac:dyDescent="0.25">
      <c r="A25" s="18"/>
    </row>
    <row r="26" spans="1:6" ht="77.25" customHeight="1" x14ac:dyDescent="0.25">
      <c r="A26" s="18"/>
    </row>
    <row r="27" spans="1:6" ht="9.6" customHeight="1" x14ac:dyDescent="0.25">
      <c r="A27" s="18"/>
    </row>
    <row r="28" spans="1:6" ht="184.5" customHeight="1" x14ac:dyDescent="0.25">
      <c r="A28" s="18"/>
      <c r="F28" s="30"/>
    </row>
    <row r="29" spans="1:6" x14ac:dyDescent="0.25">
      <c r="A29" s="18"/>
      <c r="F29" s="30"/>
    </row>
    <row r="30" spans="1:6" ht="135" customHeight="1" x14ac:dyDescent="0.25">
      <c r="A30" s="18"/>
      <c r="F30" s="30"/>
    </row>
    <row r="31" spans="1:6" x14ac:dyDescent="0.25">
      <c r="A31" s="18"/>
      <c r="F31" s="30"/>
    </row>
    <row r="32" spans="1:6" ht="76.5" customHeight="1" x14ac:dyDescent="0.25">
      <c r="A32" s="18"/>
      <c r="F32" s="30"/>
    </row>
    <row r="33" spans="1:6" x14ac:dyDescent="0.25">
      <c r="A33" s="18"/>
      <c r="F33" s="30"/>
    </row>
    <row r="34" spans="1:6" ht="45.75" customHeight="1" x14ac:dyDescent="0.25">
      <c r="A34" s="18"/>
      <c r="F34" s="30"/>
    </row>
    <row r="35" spans="1:6" ht="9.6" customHeight="1" x14ac:dyDescent="0.25">
      <c r="A35" s="18"/>
    </row>
  </sheetData>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J13" sqref="J13"/>
    </sheetView>
  </sheetViews>
  <sheetFormatPr defaultColWidth="9.28515625" defaultRowHeight="14.25" x14ac:dyDescent="0.25"/>
  <cols>
    <col min="1" max="1" width="2.7109375" style="32" customWidth="1"/>
    <col min="2" max="2" width="38.28515625" style="32" customWidth="1"/>
    <col min="3" max="3" width="25.7109375" style="32" customWidth="1"/>
    <col min="4" max="4" width="22.28515625" style="32" customWidth="1"/>
    <col min="5" max="5" width="27.42578125" style="32" customWidth="1"/>
    <col min="6" max="6" width="22.28515625" style="32" customWidth="1"/>
    <col min="7" max="7" width="22" style="32" customWidth="1"/>
    <col min="8" max="8" width="22.28515625" style="32" customWidth="1"/>
    <col min="9" max="9" width="22.42578125" style="32" customWidth="1"/>
    <col min="10" max="10" width="22.5703125" style="32" customWidth="1"/>
    <col min="11" max="11" width="22.42578125" style="32" customWidth="1"/>
    <col min="12" max="12" width="20" style="32" bestFit="1" customWidth="1"/>
    <col min="13" max="16" width="18.7109375" style="32" customWidth="1"/>
    <col min="17" max="16384" width="9.28515625" style="32"/>
  </cols>
  <sheetData>
    <row r="1" spans="1:16" ht="15" x14ac:dyDescent="0.25">
      <c r="A1" s="17" t="s">
        <v>2</v>
      </c>
      <c r="B1" s="31"/>
      <c r="C1" s="31"/>
      <c r="D1" s="31"/>
      <c r="E1" s="31"/>
      <c r="F1" s="31"/>
      <c r="G1" s="31"/>
      <c r="H1" s="31"/>
      <c r="I1" s="31"/>
      <c r="J1" s="31"/>
      <c r="K1" s="31"/>
      <c r="L1" s="31"/>
      <c r="M1" s="31"/>
      <c r="N1" s="31"/>
      <c r="O1" s="31"/>
      <c r="P1" s="31"/>
    </row>
    <row r="2" spans="1:16" ht="14.65" customHeight="1" x14ac:dyDescent="0.25">
      <c r="A2" s="20" t="s">
        <v>1</v>
      </c>
      <c r="B2" s="31"/>
      <c r="C2" s="31"/>
      <c r="D2" s="207" t="s">
        <v>28</v>
      </c>
      <c r="E2" s="208"/>
      <c r="F2" s="198"/>
      <c r="G2" s="199"/>
      <c r="H2" s="199"/>
      <c r="I2" s="199"/>
      <c r="J2" s="199"/>
      <c r="K2" s="200"/>
      <c r="L2" s="31"/>
      <c r="M2" s="31"/>
      <c r="N2" s="31"/>
      <c r="O2" s="31"/>
      <c r="P2" s="31"/>
    </row>
    <row r="3" spans="1:16" ht="15" x14ac:dyDescent="0.25">
      <c r="A3" s="101"/>
      <c r="B3" s="102"/>
      <c r="C3" s="31"/>
      <c r="D3" s="31"/>
      <c r="E3" s="181"/>
      <c r="F3" s="201" t="s">
        <v>29</v>
      </c>
      <c r="G3" s="202"/>
      <c r="H3" s="202"/>
      <c r="I3" s="202"/>
      <c r="J3" s="202"/>
      <c r="K3" s="203"/>
      <c r="L3" s="31"/>
      <c r="M3" s="31"/>
      <c r="N3" s="31"/>
      <c r="O3" s="31"/>
      <c r="P3" s="31"/>
    </row>
    <row r="4" spans="1:16" ht="15" x14ac:dyDescent="0.25">
      <c r="A4" s="33" t="s">
        <v>12</v>
      </c>
      <c r="B4" s="31"/>
      <c r="C4" s="31"/>
      <c r="D4" s="31"/>
      <c r="E4" s="34"/>
      <c r="L4" s="31"/>
      <c r="M4" s="31"/>
      <c r="N4" s="31"/>
      <c r="O4" s="31"/>
      <c r="P4" s="31"/>
    </row>
    <row r="5" spans="1:16" ht="9" customHeight="1" x14ac:dyDescent="0.25">
      <c r="A5" s="35"/>
      <c r="B5" s="36"/>
      <c r="C5" s="37"/>
      <c r="D5" s="31"/>
      <c r="E5" s="31"/>
      <c r="F5" s="31"/>
      <c r="G5" s="31"/>
      <c r="H5" s="31"/>
      <c r="I5" s="31"/>
      <c r="J5" s="31"/>
      <c r="K5" s="31"/>
      <c r="L5" s="35"/>
      <c r="M5" s="35"/>
      <c r="N5" s="35"/>
      <c r="O5" s="35"/>
      <c r="P5" s="35"/>
    </row>
    <row r="6" spans="1:16" ht="69" customHeight="1" x14ac:dyDescent="0.25">
      <c r="A6" s="35"/>
      <c r="B6" s="204" t="s">
        <v>30</v>
      </c>
      <c r="C6" s="205"/>
      <c r="D6" s="205"/>
      <c r="E6" s="205"/>
      <c r="F6" s="205"/>
      <c r="G6" s="205"/>
      <c r="H6" s="205"/>
      <c r="I6" s="205"/>
      <c r="J6" s="205"/>
      <c r="K6" s="206"/>
      <c r="L6" s="38"/>
      <c r="M6" s="39"/>
      <c r="N6" s="39"/>
      <c r="O6" s="39"/>
      <c r="P6" s="35"/>
    </row>
    <row r="7" spans="1:16" ht="15" x14ac:dyDescent="0.25">
      <c r="A7" s="35"/>
      <c r="B7" s="35"/>
      <c r="C7" s="40"/>
      <c r="D7" s="40"/>
      <c r="E7" s="31"/>
      <c r="F7" s="31"/>
      <c r="G7" s="31"/>
      <c r="H7" s="31"/>
      <c r="I7" s="31"/>
      <c r="J7" s="31"/>
      <c r="K7" s="31"/>
      <c r="L7" s="35"/>
      <c r="M7" s="35"/>
      <c r="N7" s="35"/>
      <c r="O7" s="35"/>
      <c r="P7" s="35"/>
    </row>
    <row r="8" spans="1:16" ht="31.5" customHeight="1" x14ac:dyDescent="0.25">
      <c r="A8" s="35"/>
      <c r="B8" s="41" t="s">
        <v>31</v>
      </c>
      <c r="C8" s="171">
        <f ca="1">J13</f>
        <v>0</v>
      </c>
      <c r="D8" s="31"/>
      <c r="E8" s="31"/>
      <c r="F8" s="31"/>
      <c r="G8" s="35"/>
      <c r="H8" s="35"/>
      <c r="I8" s="35"/>
      <c r="J8" s="35"/>
      <c r="K8" s="35"/>
    </row>
    <row r="9" spans="1:16" ht="44.65" customHeight="1" x14ac:dyDescent="0.25">
      <c r="A9" s="35"/>
      <c r="B9" s="41" t="s">
        <v>32</v>
      </c>
      <c r="C9" s="171">
        <f>SUM(J14:J18)</f>
        <v>0</v>
      </c>
      <c r="D9" s="31"/>
      <c r="E9" s="138"/>
      <c r="F9" s="31"/>
      <c r="G9" s="35"/>
      <c r="H9" s="35"/>
      <c r="I9" s="35"/>
      <c r="J9" s="35"/>
      <c r="K9" s="35"/>
    </row>
    <row r="10" spans="1:16" ht="15" x14ac:dyDescent="0.25">
      <c r="A10" s="35"/>
      <c r="B10" s="42"/>
      <c r="E10" s="39"/>
      <c r="L10" s="39"/>
    </row>
    <row r="11" spans="1:16" ht="18.75" customHeight="1" x14ac:dyDescent="0.25">
      <c r="A11" s="35"/>
      <c r="B11" s="43" t="s">
        <v>33</v>
      </c>
      <c r="E11" s="35"/>
    </row>
    <row r="12" spans="1:16" ht="15" x14ac:dyDescent="0.25">
      <c r="A12" s="44"/>
      <c r="B12" s="45"/>
      <c r="C12" s="46" t="s">
        <v>34</v>
      </c>
      <c r="D12" s="46" t="s">
        <v>35</v>
      </c>
      <c r="E12" s="46" t="s">
        <v>36</v>
      </c>
      <c r="F12" s="46" t="s">
        <v>37</v>
      </c>
      <c r="G12" s="46" t="s">
        <v>38</v>
      </c>
      <c r="H12" s="46" t="s">
        <v>39</v>
      </c>
      <c r="I12" s="125" t="s">
        <v>40</v>
      </c>
      <c r="J12" s="46" t="s">
        <v>41</v>
      </c>
    </row>
    <row r="13" spans="1:16" ht="15" x14ac:dyDescent="0.25">
      <c r="A13" s="44"/>
      <c r="B13" s="47" t="s">
        <v>42</v>
      </c>
      <c r="C13" s="172">
        <f>'5. DDI'!F47</f>
        <v>0</v>
      </c>
      <c r="D13" s="172">
        <f ca="1">'5. DDI'!J47</f>
        <v>0</v>
      </c>
      <c r="E13" s="172">
        <f>'5. DDI'!N47</f>
        <v>0</v>
      </c>
      <c r="F13" s="172">
        <f>'5. DDI'!R47</f>
        <v>0</v>
      </c>
      <c r="G13" s="172">
        <f>'5. DDI'!V47</f>
        <v>0</v>
      </c>
      <c r="H13" s="172">
        <f>'5. DDI'!Z47</f>
        <v>0</v>
      </c>
      <c r="I13" s="172">
        <f>'5. DDI'!AD47</f>
        <v>0</v>
      </c>
      <c r="J13" s="174">
        <f ca="1">SUM(C13:I13)</f>
        <v>0</v>
      </c>
    </row>
    <row r="14" spans="1:16" ht="15" x14ac:dyDescent="0.25">
      <c r="A14" s="44"/>
      <c r="B14" s="47" t="s">
        <v>18</v>
      </c>
      <c r="C14" s="173">
        <f>'6. Facility Costs'!C14</f>
        <v>0</v>
      </c>
      <c r="D14" s="173">
        <f>'6. Facility Costs'!D14</f>
        <v>0</v>
      </c>
      <c r="E14" s="173">
        <f>'6. Facility Costs'!E14</f>
        <v>0</v>
      </c>
      <c r="F14" s="173">
        <f>'6. Facility Costs'!F14</f>
        <v>0</v>
      </c>
      <c r="G14" s="173">
        <f>'6. Facility Costs'!G14</f>
        <v>0</v>
      </c>
      <c r="H14" s="173">
        <f>'6. Facility Costs'!H14</f>
        <v>0</v>
      </c>
      <c r="I14" s="173">
        <f>'6. Facility Costs'!I14</f>
        <v>0</v>
      </c>
      <c r="J14" s="174">
        <f t="shared" ref="J14:J18" si="0">SUM(C14:I14)</f>
        <v>0</v>
      </c>
    </row>
    <row r="15" spans="1:16" ht="15" x14ac:dyDescent="0.25">
      <c r="A15" s="44"/>
      <c r="B15" s="47" t="s">
        <v>43</v>
      </c>
      <c r="C15" s="178"/>
      <c r="D15" s="174">
        <f>'7. Systems M&amp;O'!E15</f>
        <v>0</v>
      </c>
      <c r="E15" s="174">
        <f>'7. Systems M&amp;O'!G15</f>
        <v>0</v>
      </c>
      <c r="F15" s="174">
        <f>'7. Systems M&amp;O'!I15</f>
        <v>0</v>
      </c>
      <c r="G15" s="174">
        <f>'7. Systems M&amp;O'!K15</f>
        <v>0</v>
      </c>
      <c r="H15" s="174">
        <f>'7. Systems M&amp;O'!M15</f>
        <v>0</v>
      </c>
      <c r="I15" s="174">
        <f>'7. Systems M&amp;O'!O15</f>
        <v>0</v>
      </c>
      <c r="J15" s="174">
        <f t="shared" si="0"/>
        <v>0</v>
      </c>
    </row>
    <row r="16" spans="1:16" ht="15" x14ac:dyDescent="0.25">
      <c r="A16" s="44"/>
      <c r="B16" s="47" t="s">
        <v>22</v>
      </c>
      <c r="C16" s="174">
        <f>'8. Software Hardware Costs'!H53</f>
        <v>0</v>
      </c>
      <c r="D16" s="174">
        <f>'8. Software Hardware Costs'!I53+'8. Software Hardware Costs'!K53</f>
        <v>0</v>
      </c>
      <c r="E16" s="174">
        <f>'8. Software Hardware Costs'!L53</f>
        <v>0</v>
      </c>
      <c r="F16" s="174">
        <f>'8. Software Hardware Costs'!M53</f>
        <v>0</v>
      </c>
      <c r="G16" s="174">
        <f>+'8. Software Hardware Costs'!N53</f>
        <v>0</v>
      </c>
      <c r="H16" s="174">
        <f>'8. Software Hardware Costs'!O53</f>
        <v>0</v>
      </c>
      <c r="I16" s="174">
        <f>'8. Software Hardware Costs'!P53</f>
        <v>0</v>
      </c>
      <c r="J16" s="174">
        <f t="shared" si="0"/>
        <v>0</v>
      </c>
    </row>
    <row r="17" spans="1:10" ht="15" x14ac:dyDescent="0.25">
      <c r="A17" s="44"/>
      <c r="B17" s="47" t="s">
        <v>24</v>
      </c>
      <c r="C17" s="174">
        <f>'9. Other Costs'!C38</f>
        <v>0</v>
      </c>
      <c r="D17" s="174">
        <f>'9. Other Costs'!D38</f>
        <v>0</v>
      </c>
      <c r="E17" s="174">
        <f>'9. Other Costs'!E38</f>
        <v>0</v>
      </c>
      <c r="F17" s="174">
        <f>'9. Other Costs'!F38</f>
        <v>0</v>
      </c>
      <c r="G17" s="174">
        <f>'9. Other Costs'!G38</f>
        <v>0</v>
      </c>
      <c r="H17" s="174">
        <f>'9. Other Costs'!H38</f>
        <v>0</v>
      </c>
      <c r="I17" s="174">
        <f>'9. Other Costs'!I38</f>
        <v>0</v>
      </c>
      <c r="J17" s="174">
        <f t="shared" si="0"/>
        <v>0</v>
      </c>
    </row>
    <row r="18" spans="1:10" ht="15.75" thickBot="1" x14ac:dyDescent="0.3">
      <c r="B18" s="48" t="s">
        <v>44</v>
      </c>
      <c r="C18" s="175">
        <f>'10. Hosting'!C11</f>
        <v>0</v>
      </c>
      <c r="D18" s="175">
        <f>'10. Hosting'!D11</f>
        <v>0</v>
      </c>
      <c r="E18" s="175">
        <f>'10. Hosting'!E11</f>
        <v>0</v>
      </c>
      <c r="F18" s="175">
        <f>'10. Hosting'!F11</f>
        <v>0</v>
      </c>
      <c r="G18" s="175">
        <f>'10. Hosting'!G11</f>
        <v>0</v>
      </c>
      <c r="H18" s="175">
        <f>'10. Hosting'!H11</f>
        <v>0</v>
      </c>
      <c r="I18" s="175">
        <f>'10. Hosting'!I11</f>
        <v>0</v>
      </c>
      <c r="J18" s="174">
        <f t="shared" si="0"/>
        <v>0</v>
      </c>
    </row>
    <row r="19" spans="1:10" ht="15.75" thickTop="1" x14ac:dyDescent="0.25">
      <c r="A19" s="44"/>
      <c r="B19" s="49" t="s">
        <v>45</v>
      </c>
      <c r="C19" s="176">
        <f t="shared" ref="C19:J19" si="1">SUM(C13:C18)</f>
        <v>0</v>
      </c>
      <c r="D19" s="176">
        <f t="shared" ca="1" si="1"/>
        <v>0</v>
      </c>
      <c r="E19" s="176">
        <f t="shared" si="1"/>
        <v>0</v>
      </c>
      <c r="F19" s="176">
        <f t="shared" si="1"/>
        <v>0</v>
      </c>
      <c r="G19" s="176">
        <f t="shared" si="1"/>
        <v>0</v>
      </c>
      <c r="H19" s="176">
        <f t="shared" si="1"/>
        <v>0</v>
      </c>
      <c r="I19" s="176">
        <f t="shared" si="1"/>
        <v>0</v>
      </c>
      <c r="J19" s="177">
        <f t="shared" ca="1" si="1"/>
        <v>0</v>
      </c>
    </row>
    <row r="20" spans="1:10" x14ac:dyDescent="0.25">
      <c r="A20" s="44"/>
      <c r="B20" s="50"/>
      <c r="C20" s="50"/>
      <c r="D20" s="50"/>
      <c r="E20" s="50"/>
    </row>
  </sheetData>
  <sheetProtection algorithmName="SHA-512" hashValue="gBV+Dpe87W8yK+KVzVW+RD3SsocdjhQ+9+NuRNt0ykV+EYPwTIwiA+h5eZPdmlk7pc61HpHRvgiZKYVAwEeM1Q==" saltValue="HQ3A2+G7DxE3tIhtyPcqPg==" spinCount="100000" sheet="1" objects="1" scenarios="1"/>
  <protectedRanges>
    <protectedRange sqref="F2:K2" name="Range1"/>
  </protectedRanges>
  <mergeCells count="4">
    <mergeCell ref="F2:K2"/>
    <mergeCell ref="F3:K3"/>
    <mergeCell ref="B6:K6"/>
    <mergeCell ref="D2:E2"/>
  </mergeCells>
  <pageMargins left="0.7" right="0.7" top="0.75" bottom="0.75" header="0.3" footer="0.3"/>
  <pageSetup scale="41" orientation="landscape" horizontalDpi="1200" verticalDpi="1200" r:id="rId1"/>
  <rowBreaks count="1" manualBreakCount="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topLeftCell="A2" zoomScale="80" zoomScaleNormal="80" workbookViewId="0">
      <selection activeCell="C22" sqref="C22:F22"/>
    </sheetView>
  </sheetViews>
  <sheetFormatPr defaultColWidth="9.28515625" defaultRowHeight="15" x14ac:dyDescent="0.25"/>
  <cols>
    <col min="1" max="1" width="5" style="19" customWidth="1"/>
    <col min="2" max="2" width="38.28515625" style="19" customWidth="1"/>
    <col min="3" max="3" width="71" style="19" bestFit="1" customWidth="1"/>
    <col min="4" max="4" width="16.28515625" style="19" customWidth="1"/>
    <col min="5" max="5" width="15.7109375" style="19" customWidth="1"/>
    <col min="6" max="6" width="10.42578125" style="19" customWidth="1"/>
    <col min="7" max="7" width="19.28515625" style="19" customWidth="1"/>
    <col min="8" max="12" width="15.7109375" style="19" customWidth="1"/>
    <col min="13" max="18" width="15.42578125" style="19" customWidth="1"/>
    <col min="19" max="16384" width="9.28515625" style="19"/>
  </cols>
  <sheetData>
    <row r="1" spans="1:13" x14ac:dyDescent="0.25">
      <c r="A1" s="17" t="s">
        <v>2</v>
      </c>
      <c r="B1" s="51"/>
      <c r="C1" s="51"/>
      <c r="D1" s="51"/>
      <c r="E1" s="51"/>
      <c r="F1" s="51"/>
      <c r="G1" s="51"/>
      <c r="H1" s="51"/>
      <c r="I1" s="51"/>
      <c r="J1" s="51"/>
      <c r="K1" s="51"/>
      <c r="L1" s="51"/>
    </row>
    <row r="2" spans="1:13" ht="15" customHeight="1" x14ac:dyDescent="0.25">
      <c r="A2" s="20" t="s">
        <v>1</v>
      </c>
      <c r="B2" s="51"/>
      <c r="C2" s="207" t="s">
        <v>28</v>
      </c>
      <c r="D2" s="208"/>
      <c r="E2" s="210" t="str">
        <f>IF('3. Cost Proposal Summary'!F2="","",'3. Cost Proposal Summary'!F2)</f>
        <v/>
      </c>
      <c r="F2" s="210"/>
      <c r="G2" s="210"/>
      <c r="H2" s="52"/>
      <c r="I2" s="52"/>
      <c r="J2" s="52"/>
      <c r="K2" s="51"/>
      <c r="L2" s="51"/>
    </row>
    <row r="3" spans="1:13" ht="15" customHeight="1" x14ac:dyDescent="0.25">
      <c r="A3" s="101"/>
      <c r="B3" s="103"/>
      <c r="C3" s="51"/>
      <c r="D3" s="53"/>
      <c r="E3" s="211" t="s">
        <v>29</v>
      </c>
      <c r="F3" s="211"/>
      <c r="G3" s="211"/>
      <c r="H3" s="52"/>
      <c r="I3" s="52"/>
      <c r="J3" s="52"/>
      <c r="K3" s="51"/>
      <c r="L3" s="51"/>
    </row>
    <row r="4" spans="1:13" x14ac:dyDescent="0.25">
      <c r="A4" s="20" t="s">
        <v>14</v>
      </c>
      <c r="B4" s="51"/>
      <c r="C4" s="51"/>
      <c r="D4" s="39"/>
      <c r="H4" s="52"/>
      <c r="I4" s="52"/>
      <c r="J4" s="52"/>
      <c r="K4" s="51"/>
      <c r="L4" s="51"/>
    </row>
    <row r="5" spans="1:13" x14ac:dyDescent="0.25">
      <c r="A5" s="21"/>
      <c r="B5" s="21"/>
      <c r="C5" s="51"/>
      <c r="D5" s="54"/>
      <c r="E5" s="54"/>
      <c r="F5" s="54"/>
      <c r="G5" s="54"/>
      <c r="H5" s="54"/>
      <c r="I5" s="54"/>
      <c r="J5" s="54"/>
      <c r="K5" s="54"/>
      <c r="L5" s="54"/>
    </row>
    <row r="6" spans="1:13" ht="121.35" customHeight="1" x14ac:dyDescent="0.25">
      <c r="A6" s="51"/>
      <c r="B6" s="209" t="s">
        <v>46</v>
      </c>
      <c r="C6" s="209"/>
      <c r="D6" s="209"/>
      <c r="E6" s="52"/>
      <c r="F6" s="52"/>
      <c r="G6" s="52"/>
      <c r="H6" s="52"/>
      <c r="I6" s="52"/>
      <c r="J6" s="52"/>
      <c r="K6" s="52"/>
      <c r="L6" s="52"/>
    </row>
    <row r="7" spans="1:13" x14ac:dyDescent="0.25">
      <c r="A7" s="51"/>
      <c r="B7" s="55"/>
      <c r="C7" s="51"/>
      <c r="D7" s="51"/>
      <c r="E7" s="51"/>
      <c r="F7" s="51"/>
      <c r="G7" s="51"/>
      <c r="H7" s="51"/>
      <c r="I7" s="51"/>
      <c r="J7" s="51"/>
      <c r="K7" s="51"/>
      <c r="L7" s="51"/>
    </row>
    <row r="8" spans="1:13" ht="18.75" customHeight="1" x14ac:dyDescent="0.25">
      <c r="B8" s="56" t="s">
        <v>47</v>
      </c>
      <c r="C8" s="51"/>
      <c r="D8" s="51"/>
      <c r="E8" s="51"/>
      <c r="F8" s="51"/>
      <c r="G8" s="51"/>
      <c r="H8" s="51"/>
    </row>
    <row r="9" spans="1:13" ht="27.6" customHeight="1" x14ac:dyDescent="0.25">
      <c r="A9" s="51"/>
      <c r="B9" s="213" t="s">
        <v>48</v>
      </c>
      <c r="C9" s="215" t="s">
        <v>49</v>
      </c>
      <c r="D9" s="216"/>
      <c r="E9" s="216"/>
      <c r="F9" s="217"/>
      <c r="G9" s="221" t="s">
        <v>50</v>
      </c>
      <c r="H9" s="221"/>
      <c r="I9" s="221"/>
      <c r="J9" s="221"/>
      <c r="K9" s="221"/>
      <c r="L9" s="221"/>
      <c r="M9" s="221"/>
    </row>
    <row r="10" spans="1:13" x14ac:dyDescent="0.25">
      <c r="A10" s="51"/>
      <c r="B10" s="214"/>
      <c r="C10" s="218"/>
      <c r="D10" s="219"/>
      <c r="E10" s="219"/>
      <c r="F10" s="220"/>
      <c r="G10" s="182" t="s">
        <v>51</v>
      </c>
      <c r="H10" s="182" t="s">
        <v>52</v>
      </c>
      <c r="I10" s="182" t="s">
        <v>53</v>
      </c>
      <c r="J10" s="182" t="s">
        <v>54</v>
      </c>
      <c r="K10" s="182" t="s">
        <v>55</v>
      </c>
      <c r="L10" s="182" t="s">
        <v>56</v>
      </c>
      <c r="M10" s="182" t="s">
        <v>57</v>
      </c>
    </row>
    <row r="11" spans="1:13" x14ac:dyDescent="0.25">
      <c r="B11" s="112" t="s">
        <v>58</v>
      </c>
      <c r="C11" s="212" t="s">
        <v>59</v>
      </c>
      <c r="D11" s="212"/>
      <c r="E11" s="212"/>
      <c r="F11" s="212"/>
      <c r="G11" s="113">
        <v>65</v>
      </c>
      <c r="H11" s="113">
        <v>65</v>
      </c>
      <c r="I11" s="113">
        <v>65</v>
      </c>
      <c r="J11" s="113">
        <v>65</v>
      </c>
      <c r="K11" s="113">
        <v>65</v>
      </c>
      <c r="L11" s="113">
        <v>65</v>
      </c>
      <c r="M11" s="113">
        <v>65</v>
      </c>
    </row>
    <row r="12" spans="1:13" x14ac:dyDescent="0.25">
      <c r="B12" s="183"/>
      <c r="C12" s="222"/>
      <c r="D12" s="222"/>
      <c r="E12" s="222"/>
      <c r="F12" s="222"/>
      <c r="G12" s="57"/>
      <c r="H12" s="57"/>
      <c r="I12" s="57"/>
      <c r="J12" s="57"/>
      <c r="K12" s="57"/>
      <c r="L12" s="57"/>
      <c r="M12" s="57"/>
    </row>
    <row r="13" spans="1:13" x14ac:dyDescent="0.25">
      <c r="B13" s="183"/>
      <c r="C13" s="222"/>
      <c r="D13" s="222"/>
      <c r="E13" s="222"/>
      <c r="F13" s="222"/>
      <c r="G13" s="57">
        <v>0</v>
      </c>
      <c r="H13" s="57">
        <v>0</v>
      </c>
      <c r="I13" s="57">
        <v>0</v>
      </c>
      <c r="J13" s="57">
        <v>0</v>
      </c>
      <c r="K13" s="57">
        <v>0</v>
      </c>
      <c r="L13" s="57">
        <v>0</v>
      </c>
      <c r="M13" s="57">
        <v>0</v>
      </c>
    </row>
    <row r="14" spans="1:13" x14ac:dyDescent="0.25">
      <c r="B14" s="183"/>
      <c r="C14" s="222"/>
      <c r="D14" s="222"/>
      <c r="E14" s="222"/>
      <c r="F14" s="222"/>
      <c r="G14" s="57">
        <v>0</v>
      </c>
      <c r="H14" s="57">
        <v>0</v>
      </c>
      <c r="I14" s="57">
        <v>0</v>
      </c>
      <c r="J14" s="57">
        <v>0</v>
      </c>
      <c r="K14" s="57">
        <v>0</v>
      </c>
      <c r="L14" s="57">
        <v>0</v>
      </c>
      <c r="M14" s="57">
        <v>0</v>
      </c>
    </row>
    <row r="15" spans="1:13" x14ac:dyDescent="0.25">
      <c r="B15" s="183"/>
      <c r="C15" s="222"/>
      <c r="D15" s="222"/>
      <c r="E15" s="222"/>
      <c r="F15" s="222"/>
      <c r="G15" s="57">
        <v>0</v>
      </c>
      <c r="H15" s="57">
        <v>0</v>
      </c>
      <c r="I15" s="57">
        <v>0</v>
      </c>
      <c r="J15" s="57">
        <v>0</v>
      </c>
      <c r="K15" s="57">
        <v>0</v>
      </c>
      <c r="L15" s="57">
        <v>0</v>
      </c>
      <c r="M15" s="57">
        <v>0</v>
      </c>
    </row>
    <row r="16" spans="1:13" x14ac:dyDescent="0.25">
      <c r="B16" s="183"/>
      <c r="C16" s="222"/>
      <c r="D16" s="222"/>
      <c r="E16" s="222"/>
      <c r="F16" s="222"/>
      <c r="G16" s="57">
        <v>0</v>
      </c>
      <c r="H16" s="57">
        <v>0</v>
      </c>
      <c r="I16" s="57">
        <v>0</v>
      </c>
      <c r="J16" s="57">
        <v>0</v>
      </c>
      <c r="K16" s="57">
        <v>0</v>
      </c>
      <c r="L16" s="57">
        <v>0</v>
      </c>
      <c r="M16" s="57">
        <v>0</v>
      </c>
    </row>
    <row r="17" spans="2:13" x14ac:dyDescent="0.25">
      <c r="B17" s="183"/>
      <c r="C17" s="222"/>
      <c r="D17" s="222"/>
      <c r="E17" s="222"/>
      <c r="F17" s="222"/>
      <c r="G17" s="57">
        <v>0</v>
      </c>
      <c r="H17" s="57">
        <v>0</v>
      </c>
      <c r="I17" s="57">
        <v>0</v>
      </c>
      <c r="J17" s="57">
        <v>0</v>
      </c>
      <c r="K17" s="57">
        <v>0</v>
      </c>
      <c r="L17" s="57">
        <v>0</v>
      </c>
      <c r="M17" s="57">
        <v>0</v>
      </c>
    </row>
    <row r="18" spans="2:13" x14ac:dyDescent="0.25">
      <c r="B18" s="183"/>
      <c r="C18" s="222"/>
      <c r="D18" s="222"/>
      <c r="E18" s="222"/>
      <c r="F18" s="222"/>
      <c r="G18" s="57">
        <v>0</v>
      </c>
      <c r="H18" s="57">
        <v>0</v>
      </c>
      <c r="I18" s="57">
        <v>0</v>
      </c>
      <c r="J18" s="57">
        <v>0</v>
      </c>
      <c r="K18" s="57">
        <v>0</v>
      </c>
      <c r="L18" s="57">
        <v>0</v>
      </c>
      <c r="M18" s="57">
        <v>0</v>
      </c>
    </row>
    <row r="19" spans="2:13" x14ac:dyDescent="0.25">
      <c r="B19" s="183"/>
      <c r="C19" s="222"/>
      <c r="D19" s="222"/>
      <c r="E19" s="222"/>
      <c r="F19" s="222"/>
      <c r="G19" s="57">
        <v>0</v>
      </c>
      <c r="H19" s="57">
        <v>0</v>
      </c>
      <c r="I19" s="57">
        <v>0</v>
      </c>
      <c r="J19" s="57">
        <v>0</v>
      </c>
      <c r="K19" s="57">
        <v>0</v>
      </c>
      <c r="L19" s="57">
        <v>0</v>
      </c>
      <c r="M19" s="57">
        <v>0</v>
      </c>
    </row>
    <row r="20" spans="2:13" x14ac:dyDescent="0.25">
      <c r="B20" s="183"/>
      <c r="C20" s="222"/>
      <c r="D20" s="222"/>
      <c r="E20" s="222"/>
      <c r="F20" s="222"/>
      <c r="G20" s="57">
        <v>0</v>
      </c>
      <c r="H20" s="57">
        <v>0</v>
      </c>
      <c r="I20" s="57">
        <v>0</v>
      </c>
      <c r="J20" s="57">
        <v>0</v>
      </c>
      <c r="K20" s="57">
        <v>0</v>
      </c>
      <c r="L20" s="57">
        <v>0</v>
      </c>
      <c r="M20" s="57">
        <v>0</v>
      </c>
    </row>
    <row r="21" spans="2:13" x14ac:dyDescent="0.25">
      <c r="B21" s="183"/>
      <c r="C21" s="222"/>
      <c r="D21" s="222"/>
      <c r="E21" s="222"/>
      <c r="F21" s="222"/>
      <c r="G21" s="57">
        <v>0</v>
      </c>
      <c r="H21" s="57">
        <v>0</v>
      </c>
      <c r="I21" s="57">
        <v>0</v>
      </c>
      <c r="J21" s="57">
        <v>0</v>
      </c>
      <c r="K21" s="57">
        <v>0</v>
      </c>
      <c r="L21" s="57">
        <v>0</v>
      </c>
      <c r="M21" s="57">
        <v>0</v>
      </c>
    </row>
    <row r="22" spans="2:13" x14ac:dyDescent="0.25">
      <c r="B22" s="183"/>
      <c r="C22" s="222"/>
      <c r="D22" s="222"/>
      <c r="E22" s="222"/>
      <c r="F22" s="222"/>
      <c r="G22" s="57">
        <v>0</v>
      </c>
      <c r="H22" s="57">
        <v>0</v>
      </c>
      <c r="I22" s="57">
        <v>0</v>
      </c>
      <c r="J22" s="57">
        <v>0</v>
      </c>
      <c r="K22" s="57">
        <v>0</v>
      </c>
      <c r="L22" s="57">
        <v>0</v>
      </c>
      <c r="M22" s="57">
        <v>0</v>
      </c>
    </row>
    <row r="23" spans="2:13" x14ac:dyDescent="0.25">
      <c r="B23" s="183"/>
      <c r="C23" s="222"/>
      <c r="D23" s="222"/>
      <c r="E23" s="222"/>
      <c r="F23" s="222"/>
      <c r="G23" s="57">
        <v>0</v>
      </c>
      <c r="H23" s="57">
        <v>0</v>
      </c>
      <c r="I23" s="57">
        <v>0</v>
      </c>
      <c r="J23" s="57">
        <v>0</v>
      </c>
      <c r="K23" s="57">
        <v>0</v>
      </c>
      <c r="L23" s="57">
        <v>0</v>
      </c>
      <c r="M23" s="57">
        <v>0</v>
      </c>
    </row>
    <row r="24" spans="2:13" x14ac:dyDescent="0.25">
      <c r="B24" s="183"/>
      <c r="C24" s="222"/>
      <c r="D24" s="222"/>
      <c r="E24" s="222"/>
      <c r="F24" s="222"/>
      <c r="G24" s="57">
        <v>0</v>
      </c>
      <c r="H24" s="57">
        <v>0</v>
      </c>
      <c r="I24" s="57">
        <v>0</v>
      </c>
      <c r="J24" s="57">
        <v>0</v>
      </c>
      <c r="K24" s="57">
        <v>0</v>
      </c>
      <c r="L24" s="57">
        <v>0</v>
      </c>
      <c r="M24" s="57">
        <v>0</v>
      </c>
    </row>
    <row r="25" spans="2:13" x14ac:dyDescent="0.25">
      <c r="B25" s="183"/>
      <c r="C25" s="222"/>
      <c r="D25" s="222"/>
      <c r="E25" s="222"/>
      <c r="F25" s="222"/>
      <c r="G25" s="57">
        <v>0</v>
      </c>
      <c r="H25" s="57">
        <v>0</v>
      </c>
      <c r="I25" s="57">
        <v>0</v>
      </c>
      <c r="J25" s="57">
        <v>0</v>
      </c>
      <c r="K25" s="57">
        <v>0</v>
      </c>
      <c r="L25" s="57">
        <v>0</v>
      </c>
      <c r="M25" s="57">
        <v>0</v>
      </c>
    </row>
    <row r="26" spans="2:13" x14ac:dyDescent="0.25">
      <c r="B26" s="183"/>
      <c r="C26" s="222"/>
      <c r="D26" s="222"/>
      <c r="E26" s="222"/>
      <c r="F26" s="222"/>
      <c r="G26" s="57">
        <v>0</v>
      </c>
      <c r="H26" s="57">
        <v>0</v>
      </c>
      <c r="I26" s="57">
        <v>0</v>
      </c>
      <c r="J26" s="57">
        <v>0</v>
      </c>
      <c r="K26" s="57">
        <v>0</v>
      </c>
      <c r="L26" s="57">
        <v>0</v>
      </c>
      <c r="M26" s="57">
        <v>0</v>
      </c>
    </row>
    <row r="27" spans="2:13" x14ac:dyDescent="0.25">
      <c r="B27" s="183"/>
      <c r="C27" s="222"/>
      <c r="D27" s="222"/>
      <c r="E27" s="222"/>
      <c r="F27" s="222"/>
      <c r="G27" s="57">
        <v>0</v>
      </c>
      <c r="H27" s="57">
        <v>0</v>
      </c>
      <c r="I27" s="57">
        <v>0</v>
      </c>
      <c r="J27" s="57">
        <v>0</v>
      </c>
      <c r="K27" s="57">
        <v>0</v>
      </c>
      <c r="L27" s="57">
        <v>0</v>
      </c>
      <c r="M27" s="57">
        <v>0</v>
      </c>
    </row>
    <row r="28" spans="2:13" x14ac:dyDescent="0.25">
      <c r="B28" s="183"/>
      <c r="C28" s="222"/>
      <c r="D28" s="222"/>
      <c r="E28" s="222"/>
      <c r="F28" s="222"/>
      <c r="G28" s="57">
        <v>0</v>
      </c>
      <c r="H28" s="57">
        <v>0</v>
      </c>
      <c r="I28" s="57">
        <v>0</v>
      </c>
      <c r="J28" s="57">
        <v>0</v>
      </c>
      <c r="K28" s="57">
        <v>0</v>
      </c>
      <c r="L28" s="57">
        <v>0</v>
      </c>
      <c r="M28" s="57">
        <v>0</v>
      </c>
    </row>
    <row r="29" spans="2:13" x14ac:dyDescent="0.25">
      <c r="B29" s="183"/>
      <c r="C29" s="222"/>
      <c r="D29" s="222"/>
      <c r="E29" s="222"/>
      <c r="F29" s="222"/>
      <c r="G29" s="57">
        <v>0</v>
      </c>
      <c r="H29" s="57">
        <v>0</v>
      </c>
      <c r="I29" s="57"/>
      <c r="J29" s="57">
        <v>0</v>
      </c>
      <c r="K29" s="57">
        <v>0</v>
      </c>
      <c r="L29" s="57">
        <v>0</v>
      </c>
      <c r="M29" s="57">
        <v>0</v>
      </c>
    </row>
    <row r="30" spans="2:13" x14ac:dyDescent="0.25">
      <c r="B30" s="183"/>
      <c r="C30" s="222"/>
      <c r="D30" s="222"/>
      <c r="E30" s="222"/>
      <c r="F30" s="222"/>
      <c r="G30" s="57">
        <v>0</v>
      </c>
      <c r="H30" s="57">
        <v>0</v>
      </c>
      <c r="I30" s="57">
        <v>0</v>
      </c>
      <c r="J30" s="57">
        <v>0</v>
      </c>
      <c r="K30" s="57">
        <v>0</v>
      </c>
      <c r="L30" s="57">
        <v>0</v>
      </c>
      <c r="M30" s="57">
        <v>0</v>
      </c>
    </row>
    <row r="31" spans="2:13" x14ac:dyDescent="0.25">
      <c r="B31" s="183"/>
      <c r="C31" s="223"/>
      <c r="D31" s="224"/>
      <c r="E31" s="224"/>
      <c r="F31" s="225"/>
      <c r="G31" s="57">
        <v>0</v>
      </c>
      <c r="H31" s="57">
        <v>0</v>
      </c>
      <c r="I31" s="57">
        <v>0</v>
      </c>
      <c r="J31" s="57">
        <v>0</v>
      </c>
      <c r="K31" s="57">
        <v>0</v>
      </c>
      <c r="L31" s="57">
        <v>0</v>
      </c>
      <c r="M31" s="57">
        <v>0</v>
      </c>
    </row>
    <row r="32" spans="2:13" x14ac:dyDescent="0.25">
      <c r="B32" s="183"/>
      <c r="C32" s="223"/>
      <c r="D32" s="224"/>
      <c r="E32" s="224"/>
      <c r="F32" s="225"/>
      <c r="G32" s="57">
        <v>0</v>
      </c>
      <c r="H32" s="57">
        <v>0</v>
      </c>
      <c r="I32" s="57">
        <v>0</v>
      </c>
      <c r="J32" s="57">
        <v>0</v>
      </c>
      <c r="K32" s="57">
        <v>0</v>
      </c>
      <c r="L32" s="57">
        <v>0</v>
      </c>
      <c r="M32" s="57">
        <v>0</v>
      </c>
    </row>
    <row r="33" spans="2:13" x14ac:dyDescent="0.25">
      <c r="B33" s="183"/>
      <c r="C33" s="223"/>
      <c r="D33" s="224"/>
      <c r="E33" s="224"/>
      <c r="F33" s="225"/>
      <c r="G33" s="57">
        <v>0</v>
      </c>
      <c r="H33" s="57">
        <v>0</v>
      </c>
      <c r="I33" s="57">
        <v>0</v>
      </c>
      <c r="J33" s="57">
        <v>0</v>
      </c>
      <c r="K33" s="57">
        <v>0</v>
      </c>
      <c r="L33" s="57">
        <v>0</v>
      </c>
      <c r="M33" s="57">
        <v>0</v>
      </c>
    </row>
    <row r="34" spans="2:13" x14ac:dyDescent="0.25">
      <c r="B34" s="183"/>
      <c r="C34" s="223"/>
      <c r="D34" s="224"/>
      <c r="E34" s="224"/>
      <c r="F34" s="225"/>
      <c r="G34" s="57">
        <v>0</v>
      </c>
      <c r="H34" s="57">
        <v>0</v>
      </c>
      <c r="I34" s="57">
        <v>0</v>
      </c>
      <c r="J34" s="57">
        <v>0</v>
      </c>
      <c r="K34" s="57">
        <v>0</v>
      </c>
      <c r="L34" s="57">
        <v>0</v>
      </c>
      <c r="M34" s="57">
        <v>0</v>
      </c>
    </row>
    <row r="35" spans="2:13" x14ac:dyDescent="0.25">
      <c r="B35" s="183"/>
      <c r="C35" s="223"/>
      <c r="D35" s="224"/>
      <c r="E35" s="224"/>
      <c r="F35" s="225"/>
      <c r="G35" s="57">
        <v>0</v>
      </c>
      <c r="H35" s="57">
        <v>0</v>
      </c>
      <c r="I35" s="57">
        <v>0</v>
      </c>
      <c r="J35" s="57">
        <v>0</v>
      </c>
      <c r="K35" s="57">
        <v>0</v>
      </c>
      <c r="L35" s="57">
        <v>0</v>
      </c>
      <c r="M35" s="57">
        <v>0</v>
      </c>
    </row>
    <row r="36" spans="2:13" x14ac:dyDescent="0.25">
      <c r="B36" s="183"/>
      <c r="C36" s="223"/>
      <c r="D36" s="224"/>
      <c r="E36" s="224"/>
      <c r="F36" s="225"/>
      <c r="G36" s="57">
        <v>0</v>
      </c>
      <c r="H36" s="57">
        <v>0</v>
      </c>
      <c r="I36" s="57">
        <v>0</v>
      </c>
      <c r="J36" s="57">
        <v>0</v>
      </c>
      <c r="K36" s="57">
        <v>0</v>
      </c>
      <c r="L36" s="57">
        <v>0</v>
      </c>
      <c r="M36" s="57">
        <v>0</v>
      </c>
    </row>
    <row r="37" spans="2:13" x14ac:dyDescent="0.25">
      <c r="B37" s="183"/>
      <c r="C37" s="223"/>
      <c r="D37" s="224"/>
      <c r="E37" s="224"/>
      <c r="F37" s="225"/>
      <c r="G37" s="57">
        <v>0</v>
      </c>
      <c r="H37" s="57">
        <v>0</v>
      </c>
      <c r="I37" s="57">
        <v>0</v>
      </c>
      <c r="J37" s="57">
        <v>0</v>
      </c>
      <c r="K37" s="57">
        <v>0</v>
      </c>
      <c r="L37" s="57">
        <v>0</v>
      </c>
      <c r="M37" s="57">
        <v>0</v>
      </c>
    </row>
    <row r="38" spans="2:13" x14ac:dyDescent="0.25">
      <c r="B38" s="183"/>
      <c r="C38" s="223"/>
      <c r="D38" s="224"/>
      <c r="E38" s="224"/>
      <c r="F38" s="225"/>
      <c r="G38" s="57">
        <v>0</v>
      </c>
      <c r="H38" s="57">
        <v>0</v>
      </c>
      <c r="I38" s="57">
        <v>0</v>
      </c>
      <c r="J38" s="57">
        <v>0</v>
      </c>
      <c r="K38" s="57">
        <v>0</v>
      </c>
      <c r="L38" s="57">
        <v>0</v>
      </c>
      <c r="M38" s="57">
        <v>0</v>
      </c>
    </row>
    <row r="39" spans="2:13" x14ac:dyDescent="0.25">
      <c r="B39" s="183"/>
      <c r="C39" s="223"/>
      <c r="D39" s="224"/>
      <c r="E39" s="224"/>
      <c r="F39" s="225"/>
      <c r="G39" s="57">
        <v>0</v>
      </c>
      <c r="H39" s="57">
        <v>0</v>
      </c>
      <c r="I39" s="57">
        <v>0</v>
      </c>
      <c r="J39" s="57">
        <v>0</v>
      </c>
      <c r="K39" s="57">
        <v>0</v>
      </c>
      <c r="L39" s="57">
        <v>0</v>
      </c>
      <c r="M39" s="57">
        <v>0</v>
      </c>
    </row>
    <row r="40" spans="2:13" x14ac:dyDescent="0.25">
      <c r="B40" s="183"/>
      <c r="C40" s="223"/>
      <c r="D40" s="224"/>
      <c r="E40" s="224"/>
      <c r="F40" s="225"/>
      <c r="G40" s="57">
        <v>0</v>
      </c>
      <c r="H40" s="57">
        <v>0</v>
      </c>
      <c r="I40" s="57">
        <v>0</v>
      </c>
      <c r="J40" s="57">
        <v>0</v>
      </c>
      <c r="K40" s="57">
        <v>0</v>
      </c>
      <c r="L40" s="57">
        <v>0</v>
      </c>
      <c r="M40" s="57">
        <v>0</v>
      </c>
    </row>
    <row r="41" spans="2:13" x14ac:dyDescent="0.25">
      <c r="B41" s="183"/>
      <c r="C41" s="223"/>
      <c r="D41" s="224"/>
      <c r="E41" s="224"/>
      <c r="F41" s="225"/>
      <c r="G41" s="57">
        <v>0</v>
      </c>
      <c r="H41" s="57">
        <v>0</v>
      </c>
      <c r="I41" s="57">
        <v>0</v>
      </c>
      <c r="J41" s="57">
        <v>0</v>
      </c>
      <c r="K41" s="57">
        <v>0</v>
      </c>
      <c r="L41" s="57">
        <v>0</v>
      </c>
      <c r="M41" s="57">
        <v>0</v>
      </c>
    </row>
    <row r="42" spans="2:13" x14ac:dyDescent="0.25">
      <c r="B42" s="183"/>
      <c r="C42" s="223"/>
      <c r="D42" s="224"/>
      <c r="E42" s="224"/>
      <c r="F42" s="225"/>
      <c r="G42" s="57">
        <v>0</v>
      </c>
      <c r="H42" s="57">
        <v>0</v>
      </c>
      <c r="I42" s="57">
        <v>0</v>
      </c>
      <c r="J42" s="57">
        <v>0</v>
      </c>
      <c r="K42" s="57">
        <v>0</v>
      </c>
      <c r="L42" s="57">
        <v>0</v>
      </c>
      <c r="M42" s="57">
        <v>0</v>
      </c>
    </row>
    <row r="43" spans="2:13" x14ac:dyDescent="0.25">
      <c r="B43" s="183"/>
      <c r="C43" s="223"/>
      <c r="D43" s="224"/>
      <c r="E43" s="224"/>
      <c r="F43" s="225"/>
      <c r="G43" s="57">
        <v>0</v>
      </c>
      <c r="H43" s="57">
        <v>0</v>
      </c>
      <c r="I43" s="57">
        <v>0</v>
      </c>
      <c r="J43" s="57">
        <v>0</v>
      </c>
      <c r="K43" s="57">
        <v>0</v>
      </c>
      <c r="L43" s="57">
        <v>0</v>
      </c>
      <c r="M43" s="57">
        <v>0</v>
      </c>
    </row>
    <row r="44" spans="2:13" x14ac:dyDescent="0.25">
      <c r="B44" s="183"/>
      <c r="C44" s="223"/>
      <c r="D44" s="224"/>
      <c r="E44" s="224"/>
      <c r="F44" s="225"/>
      <c r="G44" s="57">
        <v>0</v>
      </c>
      <c r="H44" s="57">
        <v>0</v>
      </c>
      <c r="I44" s="57">
        <v>0</v>
      </c>
      <c r="J44" s="57">
        <v>0</v>
      </c>
      <c r="K44" s="57">
        <v>0</v>
      </c>
      <c r="L44" s="57">
        <v>0</v>
      </c>
      <c r="M44" s="57">
        <v>0</v>
      </c>
    </row>
    <row r="45" spans="2:13" x14ac:dyDescent="0.25">
      <c r="B45" s="183"/>
      <c r="C45" s="223"/>
      <c r="D45" s="224"/>
      <c r="E45" s="224"/>
      <c r="F45" s="225"/>
      <c r="G45" s="57">
        <v>0</v>
      </c>
      <c r="H45" s="57">
        <v>0</v>
      </c>
      <c r="I45" s="57">
        <v>0</v>
      </c>
      <c r="J45" s="57">
        <v>0</v>
      </c>
      <c r="K45" s="57">
        <v>0</v>
      </c>
      <c r="L45" s="57">
        <v>0</v>
      </c>
      <c r="M45" s="57">
        <v>0</v>
      </c>
    </row>
    <row r="46" spans="2:13" x14ac:dyDescent="0.25">
      <c r="B46" s="183"/>
      <c r="C46" s="222"/>
      <c r="D46" s="222"/>
      <c r="E46" s="222"/>
      <c r="F46" s="222"/>
      <c r="G46" s="57">
        <v>0</v>
      </c>
      <c r="H46" s="57">
        <v>0</v>
      </c>
      <c r="I46" s="57">
        <v>0</v>
      </c>
      <c r="J46" s="57">
        <v>0</v>
      </c>
      <c r="K46" s="57">
        <v>0</v>
      </c>
      <c r="L46" s="57">
        <v>0</v>
      </c>
      <c r="M46" s="57">
        <v>0</v>
      </c>
    </row>
  </sheetData>
  <sheetProtection algorithmName="SHA-512" hashValue="PtJRmPdPqtYrLYwAulAZjtP0ygJzFglgzXr3hyfoTzO4C1QyWEkys3hD6mbzQZ1Z3+NfqynGb5i180JKyBUmzw==" saltValue="VJr6w6r6YykiYGIbcV+5Eg==" spinCount="100000" sheet="1" objects="1" scenarios="1"/>
  <protectedRanges>
    <protectedRange sqref="E2" name="Range1"/>
  </protectedRanges>
  <mergeCells count="43">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 ref="C27:F27"/>
    <mergeCell ref="C28:F28"/>
    <mergeCell ref="C29:F29"/>
    <mergeCell ref="C30:F30"/>
    <mergeCell ref="C32:F32"/>
    <mergeCell ref="C22:F22"/>
    <mergeCell ref="C23:F23"/>
    <mergeCell ref="C24:F24"/>
    <mergeCell ref="C25:F25"/>
    <mergeCell ref="C26:F26"/>
    <mergeCell ref="C17:F17"/>
    <mergeCell ref="C18:F18"/>
    <mergeCell ref="C19:F19"/>
    <mergeCell ref="C20:F20"/>
    <mergeCell ref="C21:F21"/>
    <mergeCell ref="C12:F12"/>
    <mergeCell ref="C13:F13"/>
    <mergeCell ref="C14:F14"/>
    <mergeCell ref="C15:F15"/>
    <mergeCell ref="C16:F16"/>
    <mergeCell ref="B6:D6"/>
    <mergeCell ref="E2:G2"/>
    <mergeCell ref="E3:G3"/>
    <mergeCell ref="C11:F11"/>
    <mergeCell ref="C2:D2"/>
    <mergeCell ref="B9:B10"/>
    <mergeCell ref="C9:F10"/>
    <mergeCell ref="G9:M9"/>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topLeftCell="A56" zoomScale="80" zoomScaleNormal="80" workbookViewId="0">
      <selection activeCell="G81" sqref="G81"/>
    </sheetView>
  </sheetViews>
  <sheetFormatPr defaultColWidth="9.28515625" defaultRowHeight="15" x14ac:dyDescent="0.25"/>
  <cols>
    <col min="1" max="1" width="4.28515625" style="58" customWidth="1"/>
    <col min="2" max="2" width="51.28515625" style="58" customWidth="1"/>
    <col min="3" max="3" width="25.7109375" style="58" bestFit="1" customWidth="1"/>
    <col min="4" max="4" width="30.7109375" style="58" customWidth="1"/>
    <col min="5" max="23" width="28.28515625" style="58" customWidth="1"/>
    <col min="24" max="24" width="22.7109375" style="58" customWidth="1"/>
    <col min="25" max="26" width="25.7109375" style="58" customWidth="1"/>
    <col min="27" max="31" width="22" style="58" customWidth="1"/>
    <col min="32" max="32" width="26.42578125" style="58" customWidth="1"/>
    <col min="33" max="16384" width="9.28515625" style="58"/>
  </cols>
  <sheetData>
    <row r="1" spans="1:32" x14ac:dyDescent="0.25">
      <c r="A1" s="17" t="s">
        <v>2</v>
      </c>
      <c r="B1" s="51"/>
      <c r="C1" s="51"/>
      <c r="D1" s="51"/>
      <c r="E1" s="51"/>
      <c r="F1" s="51"/>
      <c r="G1" s="237" t="str">
        <f>IF('3. Cost Proposal Summary'!F2="","",'3. Cost Proposal Summary'!F2)</f>
        <v/>
      </c>
      <c r="H1" s="237"/>
      <c r="I1" s="237"/>
      <c r="J1" s="51"/>
      <c r="K1" s="51"/>
      <c r="L1" s="51"/>
    </row>
    <row r="2" spans="1:32" ht="15" customHeight="1" x14ac:dyDescent="0.25">
      <c r="A2" s="20" t="s">
        <v>1</v>
      </c>
      <c r="B2" s="51"/>
      <c r="C2" s="51"/>
      <c r="D2" s="51"/>
      <c r="E2" s="181" t="s">
        <v>28</v>
      </c>
      <c r="F2" s="181"/>
      <c r="G2" s="237"/>
      <c r="H2" s="237"/>
      <c r="I2" s="237"/>
    </row>
    <row r="3" spans="1:32" ht="15" customHeight="1" x14ac:dyDescent="0.25">
      <c r="A3" s="101"/>
      <c r="B3" s="103"/>
      <c r="C3" s="51"/>
      <c r="D3" s="51"/>
      <c r="E3" s="59"/>
      <c r="F3" s="59"/>
      <c r="G3" s="201" t="s">
        <v>29</v>
      </c>
      <c r="H3" s="203"/>
      <c r="I3" s="129"/>
    </row>
    <row r="4" spans="1:32" ht="16.5" customHeight="1" x14ac:dyDescent="0.25">
      <c r="A4" s="20" t="s">
        <v>16</v>
      </c>
      <c r="B4" s="51"/>
      <c r="C4" s="51"/>
      <c r="D4" s="51"/>
      <c r="E4" s="51"/>
      <c r="F4" s="51"/>
      <c r="G4" s="51"/>
      <c r="H4" s="51"/>
      <c r="I4" s="51"/>
    </row>
    <row r="5" spans="1:32" ht="9" customHeight="1" x14ac:dyDescent="0.25">
      <c r="A5" s="21"/>
      <c r="B5" s="21" t="s">
        <v>60</v>
      </c>
      <c r="C5" s="54"/>
      <c r="D5" s="54"/>
      <c r="E5" s="54"/>
      <c r="F5" s="54"/>
      <c r="G5" s="54"/>
      <c r="H5" s="54"/>
      <c r="I5" s="54"/>
      <c r="J5" s="54"/>
      <c r="K5" s="54"/>
      <c r="L5" s="54"/>
    </row>
    <row r="6" spans="1:32" ht="244.5" customHeight="1" x14ac:dyDescent="0.25">
      <c r="A6" s="51"/>
      <c r="B6" s="229" t="s">
        <v>61</v>
      </c>
      <c r="C6" s="230"/>
      <c r="D6" s="230"/>
      <c r="E6" s="230"/>
      <c r="F6" s="230"/>
      <c r="G6" s="230"/>
      <c r="H6" s="230"/>
      <c r="I6" s="230"/>
      <c r="J6" s="230"/>
      <c r="K6" s="231"/>
      <c r="L6" s="60"/>
    </row>
    <row r="7" spans="1:32" ht="11.25" customHeight="1" x14ac:dyDescent="0.25">
      <c r="A7" s="51"/>
      <c r="B7" s="54"/>
      <c r="C7" s="54"/>
      <c r="D7" s="54"/>
      <c r="E7" s="54"/>
      <c r="F7" s="54"/>
      <c r="G7" s="54"/>
      <c r="H7" s="54"/>
      <c r="I7" s="54"/>
      <c r="J7" s="54"/>
      <c r="K7" s="54"/>
      <c r="L7" s="54"/>
    </row>
    <row r="8" spans="1:32" ht="40.15" customHeight="1" thickBot="1" x14ac:dyDescent="0.3">
      <c r="A8" s="51"/>
      <c r="B8" s="137"/>
      <c r="C8" s="137"/>
      <c r="G8" s="45"/>
      <c r="H8" s="45"/>
      <c r="I8" s="45"/>
      <c r="J8" s="45"/>
      <c r="K8" s="45"/>
      <c r="L8" s="45"/>
    </row>
    <row r="9" spans="1:32" s="62" customFormat="1" ht="50.65" customHeight="1" thickBot="1" x14ac:dyDescent="0.3">
      <c r="A9" s="31"/>
      <c r="B9" s="61" t="s">
        <v>62</v>
      </c>
      <c r="C9" s="232" t="s">
        <v>51</v>
      </c>
      <c r="D9" s="227"/>
      <c r="E9" s="227"/>
      <c r="F9" s="228"/>
      <c r="G9" s="226" t="s">
        <v>52</v>
      </c>
      <c r="H9" s="227"/>
      <c r="I9" s="227"/>
      <c r="J9" s="228"/>
      <c r="K9" s="226" t="s">
        <v>53</v>
      </c>
      <c r="L9" s="227"/>
      <c r="M9" s="227"/>
      <c r="N9" s="228"/>
      <c r="O9" s="226" t="s">
        <v>54</v>
      </c>
      <c r="P9" s="227"/>
      <c r="Q9" s="227"/>
      <c r="R9" s="228"/>
      <c r="S9" s="226" t="s">
        <v>55</v>
      </c>
      <c r="T9" s="227"/>
      <c r="U9" s="227"/>
      <c r="V9" s="228"/>
      <c r="W9" s="226" t="s">
        <v>56</v>
      </c>
      <c r="X9" s="227"/>
      <c r="Y9" s="227"/>
      <c r="Z9" s="227"/>
      <c r="AA9" s="226" t="s">
        <v>57</v>
      </c>
      <c r="AB9" s="227"/>
      <c r="AC9" s="227"/>
      <c r="AD9" s="228"/>
    </row>
    <row r="10" spans="1:32" ht="49.35" customHeight="1" thickBot="1" x14ac:dyDescent="0.3">
      <c r="B10" s="130" t="s">
        <v>48</v>
      </c>
      <c r="C10" s="132" t="s">
        <v>63</v>
      </c>
      <c r="D10" s="158" t="s">
        <v>50</v>
      </c>
      <c r="E10" s="133" t="s">
        <v>64</v>
      </c>
      <c r="F10" s="159" t="s">
        <v>65</v>
      </c>
      <c r="G10" s="132" t="s">
        <v>63</v>
      </c>
      <c r="H10" s="158" t="s">
        <v>50</v>
      </c>
      <c r="I10" s="133" t="s">
        <v>64</v>
      </c>
      <c r="J10" s="159" t="s">
        <v>65</v>
      </c>
      <c r="K10" s="132" t="s">
        <v>63</v>
      </c>
      <c r="L10" s="160" t="s">
        <v>50</v>
      </c>
      <c r="M10" s="133" t="s">
        <v>64</v>
      </c>
      <c r="N10" s="159" t="s">
        <v>65</v>
      </c>
      <c r="O10" s="132" t="s">
        <v>63</v>
      </c>
      <c r="P10" s="160" t="s">
        <v>50</v>
      </c>
      <c r="Q10" s="133" t="s">
        <v>64</v>
      </c>
      <c r="R10" s="159" t="s">
        <v>65</v>
      </c>
      <c r="S10" s="132" t="s">
        <v>63</v>
      </c>
      <c r="T10" s="160" t="s">
        <v>50</v>
      </c>
      <c r="U10" s="133" t="s">
        <v>64</v>
      </c>
      <c r="V10" s="159" t="s">
        <v>65</v>
      </c>
      <c r="W10" s="132" t="s">
        <v>63</v>
      </c>
      <c r="X10" s="160" t="s">
        <v>50</v>
      </c>
      <c r="Y10" s="133" t="s">
        <v>64</v>
      </c>
      <c r="Z10" s="159" t="s">
        <v>65</v>
      </c>
      <c r="AA10" s="132" t="s">
        <v>63</v>
      </c>
      <c r="AB10" s="160" t="s">
        <v>50</v>
      </c>
      <c r="AC10" s="133" t="s">
        <v>64</v>
      </c>
      <c r="AD10" s="159" t="s">
        <v>65</v>
      </c>
      <c r="AE10" s="161" t="s">
        <v>66</v>
      </c>
      <c r="AF10" s="162" t="s">
        <v>67</v>
      </c>
    </row>
    <row r="11" spans="1:32" x14ac:dyDescent="0.25">
      <c r="A11" s="19"/>
      <c r="B11" s="63" t="str">
        <f>'4. Staffing Rates'!B11</f>
        <v>Example - Analyst</v>
      </c>
      <c r="C11" s="131" t="s">
        <v>68</v>
      </c>
      <c r="D11" s="163">
        <v>65</v>
      </c>
      <c r="E11" s="65">
        <v>10</v>
      </c>
      <c r="F11" s="66">
        <f t="shared" ref="F11:F46" si="0">$D11*E11</f>
        <v>650</v>
      </c>
      <c r="G11" s="131" t="s">
        <v>69</v>
      </c>
      <c r="H11" s="64">
        <v>65</v>
      </c>
      <c r="I11" s="65">
        <v>10</v>
      </c>
      <c r="J11" s="66">
        <f t="shared" ref="J11" si="1">$D11*I11</f>
        <v>650</v>
      </c>
      <c r="K11" s="131" t="s">
        <v>68</v>
      </c>
      <c r="L11" s="64">
        <v>65</v>
      </c>
      <c r="M11" s="65">
        <v>10</v>
      </c>
      <c r="N11" s="66">
        <f>$D11*M11</f>
        <v>650</v>
      </c>
      <c r="O11" s="131" t="s">
        <v>68</v>
      </c>
      <c r="P11" s="64">
        <v>65</v>
      </c>
      <c r="Q11" s="65">
        <v>10</v>
      </c>
      <c r="R11" s="66">
        <f>$D11*Q11</f>
        <v>650</v>
      </c>
      <c r="S11" s="131" t="s">
        <v>68</v>
      </c>
      <c r="T11" s="64">
        <v>65</v>
      </c>
      <c r="U11" s="65">
        <v>10</v>
      </c>
      <c r="V11" s="66">
        <f>$D11*U11</f>
        <v>650</v>
      </c>
      <c r="W11" s="131" t="s">
        <v>68</v>
      </c>
      <c r="X11" s="64">
        <v>65</v>
      </c>
      <c r="Y11" s="65">
        <v>10</v>
      </c>
      <c r="Z11" s="66">
        <f>$D11*Y11</f>
        <v>650</v>
      </c>
      <c r="AA11" s="131" t="s">
        <v>68</v>
      </c>
      <c r="AB11" s="64">
        <v>65</v>
      </c>
      <c r="AC11" s="65">
        <v>10</v>
      </c>
      <c r="AD11" s="66">
        <f>$D11*AC11</f>
        <v>650</v>
      </c>
      <c r="AE11" s="169">
        <f t="shared" ref="AE11:AE46" si="2">SUM(E11,I11,M11,Q11,U11,Y11,AC11)</f>
        <v>70</v>
      </c>
      <c r="AF11" s="169">
        <f>SUM(F11,J11,N11,R11,V11,Z11,AD11)</f>
        <v>4550</v>
      </c>
    </row>
    <row r="12" spans="1:32" x14ac:dyDescent="0.25">
      <c r="A12" s="19"/>
      <c r="B12" s="114">
        <f>'4. Staffing Rates'!B12</f>
        <v>0</v>
      </c>
      <c r="C12" s="140"/>
      <c r="D12" s="115">
        <f>'4. Staffing Rates'!$G12</f>
        <v>0</v>
      </c>
      <c r="E12" s="67"/>
      <c r="F12" s="154">
        <f t="shared" si="0"/>
        <v>0</v>
      </c>
      <c r="G12" s="140"/>
      <c r="H12" s="115">
        <f>'4. Staffing Rates'!$H12</f>
        <v>0</v>
      </c>
      <c r="I12" s="67"/>
      <c r="J12" s="154">
        <f>$H12*I12</f>
        <v>0</v>
      </c>
      <c r="K12" s="140"/>
      <c r="L12" s="115">
        <f>'4. Staffing Rates'!$I12</f>
        <v>0</v>
      </c>
      <c r="M12" s="67"/>
      <c r="N12" s="154">
        <f t="shared" ref="N12:N46" si="3">$L12*M12</f>
        <v>0</v>
      </c>
      <c r="O12" s="140"/>
      <c r="P12" s="115">
        <f>'4. Staffing Rates'!$J12</f>
        <v>0</v>
      </c>
      <c r="Q12" s="67"/>
      <c r="R12" s="154">
        <f t="shared" ref="R12:R46" si="4">$P12*Q12</f>
        <v>0</v>
      </c>
      <c r="S12" s="140"/>
      <c r="T12" s="115">
        <f>'4. Staffing Rates'!$K12</f>
        <v>0</v>
      </c>
      <c r="U12" s="67"/>
      <c r="V12" s="154">
        <f t="shared" ref="V12:V46" si="5">$T12*U12</f>
        <v>0</v>
      </c>
      <c r="W12" s="140"/>
      <c r="X12" s="115">
        <f>'4. Staffing Rates'!$L12</f>
        <v>0</v>
      </c>
      <c r="Y12" s="67"/>
      <c r="Z12" s="154">
        <f>$X12*Y12</f>
        <v>0</v>
      </c>
      <c r="AA12" s="140"/>
      <c r="AB12" s="115">
        <f>'4. Staffing Rates'!$M12</f>
        <v>0</v>
      </c>
      <c r="AC12" s="67"/>
      <c r="AD12" s="154">
        <f>$AB12*AC12</f>
        <v>0</v>
      </c>
      <c r="AE12" s="169">
        <f t="shared" si="2"/>
        <v>0</v>
      </c>
      <c r="AF12" s="169">
        <f t="shared" ref="AF12:AF46" si="6">SUM(F12,J12,N12,R12,T12,Z12,AD12)</f>
        <v>0</v>
      </c>
    </row>
    <row r="13" spans="1:32" x14ac:dyDescent="0.25">
      <c r="A13" s="19"/>
      <c r="B13" s="114">
        <f>'4. Staffing Rates'!B13</f>
        <v>0</v>
      </c>
      <c r="C13" s="140"/>
      <c r="D13" s="115">
        <f>'4. Staffing Rates'!$G13</f>
        <v>0</v>
      </c>
      <c r="E13" s="67"/>
      <c r="F13" s="154">
        <f t="shared" si="0"/>
        <v>0</v>
      </c>
      <c r="G13" s="140"/>
      <c r="H13" s="115">
        <f>'4. Staffing Rates'!$H13</f>
        <v>0</v>
      </c>
      <c r="I13" s="67"/>
      <c r="J13" s="154">
        <f t="shared" ref="J13:J46" si="7">$H13*I13</f>
        <v>0</v>
      </c>
      <c r="K13" s="140"/>
      <c r="L13" s="115">
        <f>'4. Staffing Rates'!$I13</f>
        <v>0</v>
      </c>
      <c r="M13" s="67"/>
      <c r="N13" s="154">
        <f t="shared" si="3"/>
        <v>0</v>
      </c>
      <c r="O13" s="140"/>
      <c r="P13" s="115">
        <f>'4. Staffing Rates'!$J13</f>
        <v>0</v>
      </c>
      <c r="Q13" s="67"/>
      <c r="R13" s="154">
        <f t="shared" si="4"/>
        <v>0</v>
      </c>
      <c r="S13" s="140"/>
      <c r="T13" s="115">
        <f>'4. Staffing Rates'!$K13</f>
        <v>0</v>
      </c>
      <c r="U13" s="67"/>
      <c r="V13" s="154">
        <f t="shared" si="5"/>
        <v>0</v>
      </c>
      <c r="W13" s="140"/>
      <c r="X13" s="115">
        <f>'4. Staffing Rates'!$L13</f>
        <v>0</v>
      </c>
      <c r="Y13" s="67"/>
      <c r="Z13" s="154">
        <f t="shared" ref="Z13:Z46" si="8">$X13*Y13</f>
        <v>0</v>
      </c>
      <c r="AA13" s="140"/>
      <c r="AB13" s="115">
        <f>'4. Staffing Rates'!$M13</f>
        <v>0</v>
      </c>
      <c r="AC13" s="67"/>
      <c r="AD13" s="154">
        <f t="shared" ref="AD13:AD46" si="9">$AB13*AC13</f>
        <v>0</v>
      </c>
      <c r="AE13" s="169">
        <f t="shared" si="2"/>
        <v>0</v>
      </c>
      <c r="AF13" s="169">
        <f t="shared" si="6"/>
        <v>0</v>
      </c>
    </row>
    <row r="14" spans="1:32" x14ac:dyDescent="0.25">
      <c r="A14" s="19"/>
      <c r="B14" s="114">
        <f>'4. Staffing Rates'!B14</f>
        <v>0</v>
      </c>
      <c r="C14" s="140"/>
      <c r="D14" s="115">
        <f>'4. Staffing Rates'!$G14</f>
        <v>0</v>
      </c>
      <c r="E14" s="67"/>
      <c r="F14" s="154">
        <f t="shared" si="0"/>
        <v>0</v>
      </c>
      <c r="G14" s="140"/>
      <c r="H14" s="115">
        <f>'4. Staffing Rates'!$H14</f>
        <v>0</v>
      </c>
      <c r="I14" s="67"/>
      <c r="J14" s="154">
        <f t="shared" si="7"/>
        <v>0</v>
      </c>
      <c r="K14" s="140"/>
      <c r="L14" s="115">
        <f>'4. Staffing Rates'!$I14</f>
        <v>0</v>
      </c>
      <c r="M14" s="67"/>
      <c r="N14" s="154">
        <f t="shared" si="3"/>
        <v>0</v>
      </c>
      <c r="O14" s="140"/>
      <c r="P14" s="115">
        <f>'4. Staffing Rates'!$J14</f>
        <v>0</v>
      </c>
      <c r="Q14" s="67"/>
      <c r="R14" s="154">
        <f t="shared" si="4"/>
        <v>0</v>
      </c>
      <c r="S14" s="140"/>
      <c r="T14" s="115">
        <f>'4. Staffing Rates'!$K14</f>
        <v>0</v>
      </c>
      <c r="U14" s="67"/>
      <c r="V14" s="154">
        <f t="shared" si="5"/>
        <v>0</v>
      </c>
      <c r="W14" s="140"/>
      <c r="X14" s="115">
        <f>'4. Staffing Rates'!$L14</f>
        <v>0</v>
      </c>
      <c r="Y14" s="67"/>
      <c r="Z14" s="154">
        <f t="shared" si="8"/>
        <v>0</v>
      </c>
      <c r="AA14" s="140"/>
      <c r="AB14" s="115">
        <f>'4. Staffing Rates'!$M14</f>
        <v>0</v>
      </c>
      <c r="AC14" s="67"/>
      <c r="AD14" s="154">
        <f t="shared" si="9"/>
        <v>0</v>
      </c>
      <c r="AE14" s="169">
        <f t="shared" si="2"/>
        <v>0</v>
      </c>
      <c r="AF14" s="169">
        <f t="shared" si="6"/>
        <v>0</v>
      </c>
    </row>
    <row r="15" spans="1:32" x14ac:dyDescent="0.25">
      <c r="A15" s="19"/>
      <c r="B15" s="114">
        <f>'4. Staffing Rates'!B15</f>
        <v>0</v>
      </c>
      <c r="C15" s="140"/>
      <c r="D15" s="115">
        <f>'4. Staffing Rates'!$G15</f>
        <v>0</v>
      </c>
      <c r="E15" s="67"/>
      <c r="F15" s="154">
        <f t="shared" si="0"/>
        <v>0</v>
      </c>
      <c r="G15" s="140"/>
      <c r="H15" s="115">
        <f>'4. Staffing Rates'!$H15</f>
        <v>0</v>
      </c>
      <c r="I15" s="67"/>
      <c r="J15" s="154">
        <f t="shared" si="7"/>
        <v>0</v>
      </c>
      <c r="K15" s="140"/>
      <c r="L15" s="115">
        <f>'4. Staffing Rates'!$I15</f>
        <v>0</v>
      </c>
      <c r="M15" s="67"/>
      <c r="N15" s="154">
        <f t="shared" si="3"/>
        <v>0</v>
      </c>
      <c r="O15" s="140"/>
      <c r="P15" s="115">
        <f>'4. Staffing Rates'!$J15</f>
        <v>0</v>
      </c>
      <c r="Q15" s="67"/>
      <c r="R15" s="154">
        <f t="shared" si="4"/>
        <v>0</v>
      </c>
      <c r="S15" s="140"/>
      <c r="T15" s="115">
        <f>'4. Staffing Rates'!$K15</f>
        <v>0</v>
      </c>
      <c r="U15" s="67"/>
      <c r="V15" s="154">
        <f t="shared" si="5"/>
        <v>0</v>
      </c>
      <c r="W15" s="140"/>
      <c r="X15" s="115">
        <f>'4. Staffing Rates'!$L15</f>
        <v>0</v>
      </c>
      <c r="Y15" s="67"/>
      <c r="Z15" s="154">
        <f t="shared" si="8"/>
        <v>0</v>
      </c>
      <c r="AA15" s="140"/>
      <c r="AB15" s="115">
        <f>'4. Staffing Rates'!$M15</f>
        <v>0</v>
      </c>
      <c r="AC15" s="67"/>
      <c r="AD15" s="154">
        <f t="shared" si="9"/>
        <v>0</v>
      </c>
      <c r="AE15" s="169">
        <f t="shared" si="2"/>
        <v>0</v>
      </c>
      <c r="AF15" s="169">
        <f t="shared" si="6"/>
        <v>0</v>
      </c>
    </row>
    <row r="16" spans="1:32" x14ac:dyDescent="0.25">
      <c r="A16" s="19"/>
      <c r="B16" s="114">
        <f>'4. Staffing Rates'!B16</f>
        <v>0</v>
      </c>
      <c r="C16" s="140"/>
      <c r="D16" s="115">
        <f>'4. Staffing Rates'!$G16</f>
        <v>0</v>
      </c>
      <c r="E16" s="67"/>
      <c r="F16" s="154">
        <f t="shared" si="0"/>
        <v>0</v>
      </c>
      <c r="G16" s="140"/>
      <c r="H16" s="115">
        <f>'4. Staffing Rates'!$H16</f>
        <v>0</v>
      </c>
      <c r="I16" s="67"/>
      <c r="J16" s="154">
        <f t="shared" si="7"/>
        <v>0</v>
      </c>
      <c r="K16" s="140"/>
      <c r="L16" s="115">
        <f>'4. Staffing Rates'!$I16</f>
        <v>0</v>
      </c>
      <c r="M16" s="67"/>
      <c r="N16" s="154">
        <f t="shared" si="3"/>
        <v>0</v>
      </c>
      <c r="O16" s="140"/>
      <c r="P16" s="115">
        <f>'4. Staffing Rates'!$J16</f>
        <v>0</v>
      </c>
      <c r="Q16" s="67"/>
      <c r="R16" s="154">
        <f t="shared" si="4"/>
        <v>0</v>
      </c>
      <c r="S16" s="140"/>
      <c r="T16" s="115">
        <f>'4. Staffing Rates'!$K16</f>
        <v>0</v>
      </c>
      <c r="U16" s="67"/>
      <c r="V16" s="154">
        <f t="shared" si="5"/>
        <v>0</v>
      </c>
      <c r="W16" s="140"/>
      <c r="X16" s="115">
        <f>'4. Staffing Rates'!$L16</f>
        <v>0</v>
      </c>
      <c r="Y16" s="67"/>
      <c r="Z16" s="154">
        <f t="shared" si="8"/>
        <v>0</v>
      </c>
      <c r="AA16" s="140"/>
      <c r="AB16" s="115">
        <f>'4. Staffing Rates'!$M16</f>
        <v>0</v>
      </c>
      <c r="AC16" s="67"/>
      <c r="AD16" s="154">
        <f t="shared" si="9"/>
        <v>0</v>
      </c>
      <c r="AE16" s="169">
        <f t="shared" si="2"/>
        <v>0</v>
      </c>
      <c r="AF16" s="169">
        <f t="shared" si="6"/>
        <v>0</v>
      </c>
    </row>
    <row r="17" spans="1:32" x14ac:dyDescent="0.25">
      <c r="A17" s="19"/>
      <c r="B17" s="114">
        <f>'4. Staffing Rates'!B17</f>
        <v>0</v>
      </c>
      <c r="C17" s="140"/>
      <c r="D17" s="115">
        <f>'4. Staffing Rates'!$G17</f>
        <v>0</v>
      </c>
      <c r="E17" s="67"/>
      <c r="F17" s="154">
        <f t="shared" si="0"/>
        <v>0</v>
      </c>
      <c r="G17" s="140"/>
      <c r="H17" s="115">
        <f>'4. Staffing Rates'!$H17</f>
        <v>0</v>
      </c>
      <c r="I17" s="67"/>
      <c r="J17" s="154">
        <f t="shared" si="7"/>
        <v>0</v>
      </c>
      <c r="K17" s="140"/>
      <c r="L17" s="115">
        <f>'4. Staffing Rates'!$I17</f>
        <v>0</v>
      </c>
      <c r="M17" s="67"/>
      <c r="N17" s="154">
        <f t="shared" si="3"/>
        <v>0</v>
      </c>
      <c r="O17" s="140"/>
      <c r="P17" s="115">
        <f>'4. Staffing Rates'!$J17</f>
        <v>0</v>
      </c>
      <c r="Q17" s="67"/>
      <c r="R17" s="154">
        <f t="shared" si="4"/>
        <v>0</v>
      </c>
      <c r="S17" s="140"/>
      <c r="T17" s="115">
        <f>'4. Staffing Rates'!$K17</f>
        <v>0</v>
      </c>
      <c r="U17" s="67"/>
      <c r="V17" s="154">
        <f t="shared" si="5"/>
        <v>0</v>
      </c>
      <c r="W17" s="140"/>
      <c r="X17" s="115">
        <f>'4. Staffing Rates'!$L17</f>
        <v>0</v>
      </c>
      <c r="Y17" s="67"/>
      <c r="Z17" s="154">
        <f t="shared" si="8"/>
        <v>0</v>
      </c>
      <c r="AA17" s="140"/>
      <c r="AB17" s="115">
        <f>'4. Staffing Rates'!$M17</f>
        <v>0</v>
      </c>
      <c r="AC17" s="67"/>
      <c r="AD17" s="154">
        <f t="shared" si="9"/>
        <v>0</v>
      </c>
      <c r="AE17" s="169">
        <f t="shared" si="2"/>
        <v>0</v>
      </c>
      <c r="AF17" s="169">
        <f t="shared" si="6"/>
        <v>0</v>
      </c>
    </row>
    <row r="18" spans="1:32" x14ac:dyDescent="0.25">
      <c r="A18" s="19"/>
      <c r="B18" s="114">
        <f>'4. Staffing Rates'!B18</f>
        <v>0</v>
      </c>
      <c r="C18" s="140"/>
      <c r="D18" s="115">
        <f>'4. Staffing Rates'!$G18</f>
        <v>0</v>
      </c>
      <c r="E18" s="67"/>
      <c r="F18" s="154">
        <f t="shared" si="0"/>
        <v>0</v>
      </c>
      <c r="G18" s="140"/>
      <c r="H18" s="115">
        <f>'4. Staffing Rates'!$H18</f>
        <v>0</v>
      </c>
      <c r="I18" s="67"/>
      <c r="J18" s="154">
        <f t="shared" si="7"/>
        <v>0</v>
      </c>
      <c r="K18" s="140"/>
      <c r="L18" s="115">
        <f>'4. Staffing Rates'!$I18</f>
        <v>0</v>
      </c>
      <c r="M18" s="67"/>
      <c r="N18" s="154">
        <f t="shared" si="3"/>
        <v>0</v>
      </c>
      <c r="O18" s="140"/>
      <c r="P18" s="115">
        <f>'4. Staffing Rates'!$J18</f>
        <v>0</v>
      </c>
      <c r="Q18" s="67"/>
      <c r="R18" s="154">
        <f t="shared" si="4"/>
        <v>0</v>
      </c>
      <c r="S18" s="140"/>
      <c r="T18" s="115">
        <f>'4. Staffing Rates'!$K18</f>
        <v>0</v>
      </c>
      <c r="U18" s="67"/>
      <c r="V18" s="154">
        <f t="shared" si="5"/>
        <v>0</v>
      </c>
      <c r="W18" s="140"/>
      <c r="X18" s="115">
        <f>'4. Staffing Rates'!$L18</f>
        <v>0</v>
      </c>
      <c r="Y18" s="67"/>
      <c r="Z18" s="154">
        <f t="shared" si="8"/>
        <v>0</v>
      </c>
      <c r="AA18" s="140"/>
      <c r="AB18" s="115">
        <f>'4. Staffing Rates'!$M18</f>
        <v>0</v>
      </c>
      <c r="AC18" s="67"/>
      <c r="AD18" s="154">
        <f t="shared" si="9"/>
        <v>0</v>
      </c>
      <c r="AE18" s="169">
        <f t="shared" si="2"/>
        <v>0</v>
      </c>
      <c r="AF18" s="169">
        <f t="shared" si="6"/>
        <v>0</v>
      </c>
    </row>
    <row r="19" spans="1:32" x14ac:dyDescent="0.25">
      <c r="A19" s="19"/>
      <c r="B19" s="114">
        <f>'4. Staffing Rates'!B19</f>
        <v>0</v>
      </c>
      <c r="C19" s="140"/>
      <c r="D19" s="115">
        <f>'4. Staffing Rates'!$G19</f>
        <v>0</v>
      </c>
      <c r="E19" s="67"/>
      <c r="F19" s="154">
        <f t="shared" si="0"/>
        <v>0</v>
      </c>
      <c r="G19" s="140"/>
      <c r="H19" s="115">
        <f>'4. Staffing Rates'!$H19</f>
        <v>0</v>
      </c>
      <c r="I19" s="67"/>
      <c r="J19" s="154">
        <f t="shared" si="7"/>
        <v>0</v>
      </c>
      <c r="K19" s="140"/>
      <c r="L19" s="115">
        <f>'4. Staffing Rates'!$I19</f>
        <v>0</v>
      </c>
      <c r="M19" s="67"/>
      <c r="N19" s="154">
        <f t="shared" si="3"/>
        <v>0</v>
      </c>
      <c r="O19" s="140"/>
      <c r="P19" s="115">
        <f>'4. Staffing Rates'!$J19</f>
        <v>0</v>
      </c>
      <c r="Q19" s="67"/>
      <c r="R19" s="154">
        <f t="shared" si="4"/>
        <v>0</v>
      </c>
      <c r="S19" s="140"/>
      <c r="T19" s="115">
        <f>'4. Staffing Rates'!$K19</f>
        <v>0</v>
      </c>
      <c r="U19" s="67"/>
      <c r="V19" s="154">
        <f t="shared" si="5"/>
        <v>0</v>
      </c>
      <c r="W19" s="140"/>
      <c r="X19" s="115">
        <f>'4. Staffing Rates'!$L19</f>
        <v>0</v>
      </c>
      <c r="Y19" s="67"/>
      <c r="Z19" s="154">
        <f t="shared" si="8"/>
        <v>0</v>
      </c>
      <c r="AA19" s="140"/>
      <c r="AB19" s="115">
        <f>'4. Staffing Rates'!$M19</f>
        <v>0</v>
      </c>
      <c r="AC19" s="67"/>
      <c r="AD19" s="154">
        <f t="shared" si="9"/>
        <v>0</v>
      </c>
      <c r="AE19" s="169">
        <f t="shared" si="2"/>
        <v>0</v>
      </c>
      <c r="AF19" s="169">
        <f t="shared" si="6"/>
        <v>0</v>
      </c>
    </row>
    <row r="20" spans="1:32" x14ac:dyDescent="0.25">
      <c r="A20" s="19"/>
      <c r="B20" s="114">
        <f>'4. Staffing Rates'!B20</f>
        <v>0</v>
      </c>
      <c r="C20" s="140"/>
      <c r="D20" s="115">
        <f>'4. Staffing Rates'!$G20</f>
        <v>0</v>
      </c>
      <c r="E20" s="67"/>
      <c r="F20" s="154">
        <f t="shared" si="0"/>
        <v>0</v>
      </c>
      <c r="G20" s="140"/>
      <c r="H20" s="115">
        <f>'4. Staffing Rates'!$H20</f>
        <v>0</v>
      </c>
      <c r="I20" s="67"/>
      <c r="J20" s="154">
        <f t="shared" si="7"/>
        <v>0</v>
      </c>
      <c r="K20" s="140"/>
      <c r="L20" s="115">
        <f>'4. Staffing Rates'!$I20</f>
        <v>0</v>
      </c>
      <c r="M20" s="67"/>
      <c r="N20" s="154">
        <f t="shared" si="3"/>
        <v>0</v>
      </c>
      <c r="O20" s="140"/>
      <c r="P20" s="115">
        <f>'4. Staffing Rates'!$J20</f>
        <v>0</v>
      </c>
      <c r="Q20" s="67"/>
      <c r="R20" s="154">
        <f t="shared" si="4"/>
        <v>0</v>
      </c>
      <c r="S20" s="140"/>
      <c r="T20" s="115">
        <f>'4. Staffing Rates'!$K20</f>
        <v>0</v>
      </c>
      <c r="U20" s="67"/>
      <c r="V20" s="154">
        <f t="shared" si="5"/>
        <v>0</v>
      </c>
      <c r="W20" s="140"/>
      <c r="X20" s="115">
        <f>'4. Staffing Rates'!$L20</f>
        <v>0</v>
      </c>
      <c r="Y20" s="67"/>
      <c r="Z20" s="154">
        <f t="shared" si="8"/>
        <v>0</v>
      </c>
      <c r="AA20" s="140"/>
      <c r="AB20" s="115">
        <f>'4. Staffing Rates'!$M20</f>
        <v>0</v>
      </c>
      <c r="AC20" s="67"/>
      <c r="AD20" s="154">
        <f t="shared" si="9"/>
        <v>0</v>
      </c>
      <c r="AE20" s="169">
        <f t="shared" si="2"/>
        <v>0</v>
      </c>
      <c r="AF20" s="169">
        <f t="shared" si="6"/>
        <v>0</v>
      </c>
    </row>
    <row r="21" spans="1:32" x14ac:dyDescent="0.25">
      <c r="A21" s="19"/>
      <c r="B21" s="114">
        <f>'4. Staffing Rates'!B21</f>
        <v>0</v>
      </c>
      <c r="C21" s="140"/>
      <c r="D21" s="115">
        <f>'4. Staffing Rates'!$G21</f>
        <v>0</v>
      </c>
      <c r="E21" s="67"/>
      <c r="F21" s="154">
        <f t="shared" si="0"/>
        <v>0</v>
      </c>
      <c r="G21" s="140"/>
      <c r="H21" s="115">
        <f>'4. Staffing Rates'!$H21</f>
        <v>0</v>
      </c>
      <c r="I21" s="67"/>
      <c r="J21" s="154">
        <f t="shared" si="7"/>
        <v>0</v>
      </c>
      <c r="K21" s="140"/>
      <c r="L21" s="115">
        <f>'4. Staffing Rates'!$I21</f>
        <v>0</v>
      </c>
      <c r="M21" s="67"/>
      <c r="N21" s="154">
        <f t="shared" si="3"/>
        <v>0</v>
      </c>
      <c r="O21" s="140"/>
      <c r="P21" s="115">
        <f>'4. Staffing Rates'!$J21</f>
        <v>0</v>
      </c>
      <c r="Q21" s="67"/>
      <c r="R21" s="154">
        <f t="shared" si="4"/>
        <v>0</v>
      </c>
      <c r="S21" s="140"/>
      <c r="T21" s="115">
        <f>'4. Staffing Rates'!$K21</f>
        <v>0</v>
      </c>
      <c r="U21" s="67"/>
      <c r="V21" s="154">
        <f t="shared" si="5"/>
        <v>0</v>
      </c>
      <c r="W21" s="140"/>
      <c r="X21" s="115">
        <f>'4. Staffing Rates'!$L21</f>
        <v>0</v>
      </c>
      <c r="Y21" s="67"/>
      <c r="Z21" s="154">
        <f t="shared" si="8"/>
        <v>0</v>
      </c>
      <c r="AA21" s="140"/>
      <c r="AB21" s="115">
        <f>'4. Staffing Rates'!$M21</f>
        <v>0</v>
      </c>
      <c r="AC21" s="67"/>
      <c r="AD21" s="154">
        <f t="shared" si="9"/>
        <v>0</v>
      </c>
      <c r="AE21" s="169">
        <f t="shared" si="2"/>
        <v>0</v>
      </c>
      <c r="AF21" s="169">
        <f t="shared" si="6"/>
        <v>0</v>
      </c>
    </row>
    <row r="22" spans="1:32" x14ac:dyDescent="0.25">
      <c r="A22" s="19"/>
      <c r="B22" s="114">
        <f>'4. Staffing Rates'!B22</f>
        <v>0</v>
      </c>
      <c r="C22" s="140"/>
      <c r="D22" s="115">
        <f>'4. Staffing Rates'!$G22</f>
        <v>0</v>
      </c>
      <c r="E22" s="67"/>
      <c r="F22" s="154">
        <f t="shared" si="0"/>
        <v>0</v>
      </c>
      <c r="G22" s="140"/>
      <c r="H22" s="115">
        <f>'4. Staffing Rates'!$H22</f>
        <v>0</v>
      </c>
      <c r="I22" s="67"/>
      <c r="J22" s="154">
        <f t="shared" si="7"/>
        <v>0</v>
      </c>
      <c r="K22" s="140"/>
      <c r="L22" s="115">
        <f>'4. Staffing Rates'!$I22</f>
        <v>0</v>
      </c>
      <c r="M22" s="67"/>
      <c r="N22" s="154">
        <f t="shared" si="3"/>
        <v>0</v>
      </c>
      <c r="O22" s="140"/>
      <c r="P22" s="115">
        <f>'4. Staffing Rates'!$J22</f>
        <v>0</v>
      </c>
      <c r="Q22" s="67"/>
      <c r="R22" s="154">
        <f t="shared" si="4"/>
        <v>0</v>
      </c>
      <c r="S22" s="140"/>
      <c r="T22" s="115">
        <f>'4. Staffing Rates'!$K22</f>
        <v>0</v>
      </c>
      <c r="U22" s="67"/>
      <c r="V22" s="154">
        <f t="shared" si="5"/>
        <v>0</v>
      </c>
      <c r="W22" s="140"/>
      <c r="X22" s="115">
        <f>'4. Staffing Rates'!$L22</f>
        <v>0</v>
      </c>
      <c r="Y22" s="67"/>
      <c r="Z22" s="154">
        <f t="shared" si="8"/>
        <v>0</v>
      </c>
      <c r="AA22" s="140"/>
      <c r="AB22" s="115">
        <f>'4. Staffing Rates'!$M22</f>
        <v>0</v>
      </c>
      <c r="AC22" s="67"/>
      <c r="AD22" s="154">
        <f t="shared" si="9"/>
        <v>0</v>
      </c>
      <c r="AE22" s="169">
        <f t="shared" si="2"/>
        <v>0</v>
      </c>
      <c r="AF22" s="169">
        <f t="shared" si="6"/>
        <v>0</v>
      </c>
    </row>
    <row r="23" spans="1:32" x14ac:dyDescent="0.25">
      <c r="A23" s="19"/>
      <c r="B23" s="114">
        <f>'4. Staffing Rates'!B23</f>
        <v>0</v>
      </c>
      <c r="C23" s="140"/>
      <c r="D23" s="115">
        <f>'4. Staffing Rates'!$G23</f>
        <v>0</v>
      </c>
      <c r="E23" s="67"/>
      <c r="F23" s="154">
        <f t="shared" si="0"/>
        <v>0</v>
      </c>
      <c r="G23" s="140"/>
      <c r="H23" s="115">
        <f>'4. Staffing Rates'!$H23</f>
        <v>0</v>
      </c>
      <c r="I23" s="67"/>
      <c r="J23" s="154">
        <f t="shared" si="7"/>
        <v>0</v>
      </c>
      <c r="K23" s="140"/>
      <c r="L23" s="115">
        <f>'4. Staffing Rates'!$I23</f>
        <v>0</v>
      </c>
      <c r="M23" s="67"/>
      <c r="N23" s="154">
        <f t="shared" si="3"/>
        <v>0</v>
      </c>
      <c r="O23" s="140"/>
      <c r="P23" s="115">
        <f>'4. Staffing Rates'!$J23</f>
        <v>0</v>
      </c>
      <c r="Q23" s="67"/>
      <c r="R23" s="154">
        <f t="shared" si="4"/>
        <v>0</v>
      </c>
      <c r="S23" s="140"/>
      <c r="T23" s="115">
        <f>'4. Staffing Rates'!$K23</f>
        <v>0</v>
      </c>
      <c r="U23" s="67"/>
      <c r="V23" s="154">
        <f t="shared" si="5"/>
        <v>0</v>
      </c>
      <c r="W23" s="140"/>
      <c r="X23" s="115">
        <f>'4. Staffing Rates'!$L23</f>
        <v>0</v>
      </c>
      <c r="Y23" s="67"/>
      <c r="Z23" s="154">
        <f t="shared" si="8"/>
        <v>0</v>
      </c>
      <c r="AA23" s="140"/>
      <c r="AB23" s="115">
        <f>'4. Staffing Rates'!$M23</f>
        <v>0</v>
      </c>
      <c r="AC23" s="67"/>
      <c r="AD23" s="154">
        <f t="shared" si="9"/>
        <v>0</v>
      </c>
      <c r="AE23" s="169">
        <f t="shared" si="2"/>
        <v>0</v>
      </c>
      <c r="AF23" s="169">
        <f t="shared" si="6"/>
        <v>0</v>
      </c>
    </row>
    <row r="24" spans="1:32" x14ac:dyDescent="0.25">
      <c r="A24" s="19"/>
      <c r="B24" s="114">
        <f>'4. Staffing Rates'!B24</f>
        <v>0</v>
      </c>
      <c r="C24" s="140"/>
      <c r="D24" s="115">
        <f>'4. Staffing Rates'!$G24</f>
        <v>0</v>
      </c>
      <c r="E24" s="67"/>
      <c r="F24" s="154">
        <f t="shared" si="0"/>
        <v>0</v>
      </c>
      <c r="G24" s="140"/>
      <c r="H24" s="115">
        <f>'4. Staffing Rates'!$H24</f>
        <v>0</v>
      </c>
      <c r="I24" s="67"/>
      <c r="J24" s="154">
        <f t="shared" si="7"/>
        <v>0</v>
      </c>
      <c r="K24" s="140"/>
      <c r="L24" s="115">
        <f>'4. Staffing Rates'!$I24</f>
        <v>0</v>
      </c>
      <c r="M24" s="67"/>
      <c r="N24" s="154">
        <f t="shared" si="3"/>
        <v>0</v>
      </c>
      <c r="O24" s="140"/>
      <c r="P24" s="115">
        <f>'4. Staffing Rates'!$J24</f>
        <v>0</v>
      </c>
      <c r="Q24" s="67"/>
      <c r="R24" s="154">
        <f t="shared" si="4"/>
        <v>0</v>
      </c>
      <c r="S24" s="140"/>
      <c r="T24" s="115">
        <f>'4. Staffing Rates'!$K24</f>
        <v>0</v>
      </c>
      <c r="U24" s="67"/>
      <c r="V24" s="154">
        <f t="shared" si="5"/>
        <v>0</v>
      </c>
      <c r="W24" s="140"/>
      <c r="X24" s="115">
        <f>'4. Staffing Rates'!$L24</f>
        <v>0</v>
      </c>
      <c r="Y24" s="67"/>
      <c r="Z24" s="154">
        <f t="shared" si="8"/>
        <v>0</v>
      </c>
      <c r="AA24" s="140"/>
      <c r="AB24" s="115">
        <f>'4. Staffing Rates'!$M24</f>
        <v>0</v>
      </c>
      <c r="AC24" s="67"/>
      <c r="AD24" s="154">
        <f t="shared" si="9"/>
        <v>0</v>
      </c>
      <c r="AE24" s="169">
        <f t="shared" si="2"/>
        <v>0</v>
      </c>
      <c r="AF24" s="169">
        <f t="shared" si="6"/>
        <v>0</v>
      </c>
    </row>
    <row r="25" spans="1:32" x14ac:dyDescent="0.25">
      <c r="A25" s="19"/>
      <c r="B25" s="114">
        <f>'4. Staffing Rates'!B25</f>
        <v>0</v>
      </c>
      <c r="C25" s="140"/>
      <c r="D25" s="115">
        <f>'4. Staffing Rates'!$G25</f>
        <v>0</v>
      </c>
      <c r="E25" s="67"/>
      <c r="F25" s="154">
        <f t="shared" si="0"/>
        <v>0</v>
      </c>
      <c r="G25" s="140"/>
      <c r="H25" s="115">
        <f>'4. Staffing Rates'!$H25</f>
        <v>0</v>
      </c>
      <c r="I25" s="67"/>
      <c r="J25" s="154">
        <f t="shared" si="7"/>
        <v>0</v>
      </c>
      <c r="K25" s="140"/>
      <c r="L25" s="115">
        <f>'4. Staffing Rates'!$I25</f>
        <v>0</v>
      </c>
      <c r="M25" s="67"/>
      <c r="N25" s="154">
        <f t="shared" si="3"/>
        <v>0</v>
      </c>
      <c r="O25" s="140"/>
      <c r="P25" s="115">
        <f>'4. Staffing Rates'!$J25</f>
        <v>0</v>
      </c>
      <c r="Q25" s="67"/>
      <c r="R25" s="154">
        <f t="shared" si="4"/>
        <v>0</v>
      </c>
      <c r="S25" s="140"/>
      <c r="T25" s="115">
        <f>'4. Staffing Rates'!$K25</f>
        <v>0</v>
      </c>
      <c r="U25" s="67"/>
      <c r="V25" s="154">
        <f t="shared" si="5"/>
        <v>0</v>
      </c>
      <c r="W25" s="140"/>
      <c r="X25" s="115">
        <f>'4. Staffing Rates'!$L25</f>
        <v>0</v>
      </c>
      <c r="Y25" s="67"/>
      <c r="Z25" s="154">
        <f t="shared" si="8"/>
        <v>0</v>
      </c>
      <c r="AA25" s="140"/>
      <c r="AB25" s="115">
        <f>'4. Staffing Rates'!$M25</f>
        <v>0</v>
      </c>
      <c r="AC25" s="67"/>
      <c r="AD25" s="154">
        <f t="shared" si="9"/>
        <v>0</v>
      </c>
      <c r="AE25" s="169">
        <f t="shared" si="2"/>
        <v>0</v>
      </c>
      <c r="AF25" s="169">
        <f t="shared" si="6"/>
        <v>0</v>
      </c>
    </row>
    <row r="26" spans="1:32" ht="15.75" customHeight="1" x14ac:dyDescent="0.25">
      <c r="A26" s="19"/>
      <c r="B26" s="114">
        <f>'4. Staffing Rates'!B26</f>
        <v>0</v>
      </c>
      <c r="C26" s="140"/>
      <c r="D26" s="115">
        <f>'4. Staffing Rates'!$G26</f>
        <v>0</v>
      </c>
      <c r="E26" s="67"/>
      <c r="F26" s="154">
        <f t="shared" si="0"/>
        <v>0</v>
      </c>
      <c r="G26" s="140"/>
      <c r="H26" s="115">
        <f>'4. Staffing Rates'!$H26</f>
        <v>0</v>
      </c>
      <c r="I26" s="67"/>
      <c r="J26" s="154">
        <f t="shared" si="7"/>
        <v>0</v>
      </c>
      <c r="K26" s="140"/>
      <c r="L26" s="115">
        <f>'4. Staffing Rates'!$I26</f>
        <v>0</v>
      </c>
      <c r="M26" s="67"/>
      <c r="N26" s="154">
        <f t="shared" si="3"/>
        <v>0</v>
      </c>
      <c r="O26" s="140"/>
      <c r="P26" s="115">
        <f>'4. Staffing Rates'!$J26</f>
        <v>0</v>
      </c>
      <c r="Q26" s="67"/>
      <c r="R26" s="154">
        <f t="shared" si="4"/>
        <v>0</v>
      </c>
      <c r="S26" s="140"/>
      <c r="T26" s="115">
        <f>'4. Staffing Rates'!$K26</f>
        <v>0</v>
      </c>
      <c r="U26" s="67"/>
      <c r="V26" s="154">
        <f t="shared" si="5"/>
        <v>0</v>
      </c>
      <c r="W26" s="140"/>
      <c r="X26" s="115">
        <f>'4. Staffing Rates'!$L26</f>
        <v>0</v>
      </c>
      <c r="Y26" s="67"/>
      <c r="Z26" s="154">
        <f t="shared" si="8"/>
        <v>0</v>
      </c>
      <c r="AA26" s="140"/>
      <c r="AB26" s="115">
        <f>'4. Staffing Rates'!$M26</f>
        <v>0</v>
      </c>
      <c r="AC26" s="67"/>
      <c r="AD26" s="154">
        <f t="shared" si="9"/>
        <v>0</v>
      </c>
      <c r="AE26" s="169">
        <f t="shared" si="2"/>
        <v>0</v>
      </c>
      <c r="AF26" s="169">
        <f t="shared" si="6"/>
        <v>0</v>
      </c>
    </row>
    <row r="27" spans="1:32" ht="15.75" customHeight="1" x14ac:dyDescent="0.25">
      <c r="A27" s="19"/>
      <c r="B27" s="114">
        <f>'4. Staffing Rates'!B27</f>
        <v>0</v>
      </c>
      <c r="C27" s="140"/>
      <c r="D27" s="115">
        <f>'4. Staffing Rates'!$G27</f>
        <v>0</v>
      </c>
      <c r="E27" s="67"/>
      <c r="F27" s="154">
        <f t="shared" si="0"/>
        <v>0</v>
      </c>
      <c r="G27" s="140"/>
      <c r="H27" s="115">
        <f>'4. Staffing Rates'!$H27</f>
        <v>0</v>
      </c>
      <c r="I27" s="67"/>
      <c r="J27" s="154">
        <f t="shared" si="7"/>
        <v>0</v>
      </c>
      <c r="K27" s="140"/>
      <c r="L27" s="115">
        <f>'4. Staffing Rates'!$I27</f>
        <v>0</v>
      </c>
      <c r="M27" s="67"/>
      <c r="N27" s="154">
        <f t="shared" si="3"/>
        <v>0</v>
      </c>
      <c r="O27" s="140"/>
      <c r="P27" s="115">
        <f>'4. Staffing Rates'!$J27</f>
        <v>0</v>
      </c>
      <c r="Q27" s="67"/>
      <c r="R27" s="154">
        <f t="shared" si="4"/>
        <v>0</v>
      </c>
      <c r="S27" s="140"/>
      <c r="T27" s="115">
        <f>'4. Staffing Rates'!$K27</f>
        <v>0</v>
      </c>
      <c r="U27" s="67"/>
      <c r="V27" s="154">
        <f t="shared" si="5"/>
        <v>0</v>
      </c>
      <c r="W27" s="140"/>
      <c r="X27" s="115">
        <f>'4. Staffing Rates'!$L27</f>
        <v>0</v>
      </c>
      <c r="Y27" s="67"/>
      <c r="Z27" s="154">
        <f t="shared" si="8"/>
        <v>0</v>
      </c>
      <c r="AA27" s="140"/>
      <c r="AB27" s="115">
        <f>'4. Staffing Rates'!$M27</f>
        <v>0</v>
      </c>
      <c r="AC27" s="67"/>
      <c r="AD27" s="154">
        <f t="shared" si="9"/>
        <v>0</v>
      </c>
      <c r="AE27" s="169">
        <f t="shared" si="2"/>
        <v>0</v>
      </c>
      <c r="AF27" s="169">
        <f t="shared" si="6"/>
        <v>0</v>
      </c>
    </row>
    <row r="28" spans="1:32" ht="15.75" customHeight="1" x14ac:dyDescent="0.25">
      <c r="A28" s="19"/>
      <c r="B28" s="114">
        <f>'4. Staffing Rates'!B28</f>
        <v>0</v>
      </c>
      <c r="C28" s="140"/>
      <c r="D28" s="115">
        <f>'4. Staffing Rates'!$G28</f>
        <v>0</v>
      </c>
      <c r="E28" s="67"/>
      <c r="F28" s="154">
        <f t="shared" si="0"/>
        <v>0</v>
      </c>
      <c r="G28" s="140"/>
      <c r="H28" s="115">
        <f>'4. Staffing Rates'!$H28</f>
        <v>0</v>
      </c>
      <c r="I28" s="67"/>
      <c r="J28" s="154">
        <f t="shared" si="7"/>
        <v>0</v>
      </c>
      <c r="K28" s="140"/>
      <c r="L28" s="115">
        <f>'4. Staffing Rates'!$I28</f>
        <v>0</v>
      </c>
      <c r="M28" s="67"/>
      <c r="N28" s="154">
        <f t="shared" si="3"/>
        <v>0</v>
      </c>
      <c r="O28" s="140"/>
      <c r="P28" s="115">
        <f>'4. Staffing Rates'!$J28</f>
        <v>0</v>
      </c>
      <c r="Q28" s="67"/>
      <c r="R28" s="154">
        <f t="shared" si="4"/>
        <v>0</v>
      </c>
      <c r="S28" s="140"/>
      <c r="T28" s="115">
        <f>'4. Staffing Rates'!$K28</f>
        <v>0</v>
      </c>
      <c r="U28" s="67"/>
      <c r="V28" s="154">
        <f t="shared" si="5"/>
        <v>0</v>
      </c>
      <c r="W28" s="140"/>
      <c r="X28" s="115">
        <f>'4. Staffing Rates'!$L28</f>
        <v>0</v>
      </c>
      <c r="Y28" s="67"/>
      <c r="Z28" s="154">
        <f t="shared" si="8"/>
        <v>0</v>
      </c>
      <c r="AA28" s="140"/>
      <c r="AB28" s="115">
        <f>'4. Staffing Rates'!$M28</f>
        <v>0</v>
      </c>
      <c r="AC28" s="67"/>
      <c r="AD28" s="154">
        <f t="shared" si="9"/>
        <v>0</v>
      </c>
      <c r="AE28" s="169">
        <f t="shared" si="2"/>
        <v>0</v>
      </c>
      <c r="AF28" s="169">
        <f t="shared" si="6"/>
        <v>0</v>
      </c>
    </row>
    <row r="29" spans="1:32" ht="15.75" customHeight="1" x14ac:dyDescent="0.25">
      <c r="A29" s="19"/>
      <c r="B29" s="114">
        <f>'4. Staffing Rates'!B29</f>
        <v>0</v>
      </c>
      <c r="C29" s="140"/>
      <c r="D29" s="115">
        <f>'4. Staffing Rates'!$G29</f>
        <v>0</v>
      </c>
      <c r="E29" s="67"/>
      <c r="F29" s="154">
        <f t="shared" si="0"/>
        <v>0</v>
      </c>
      <c r="G29" s="140"/>
      <c r="H29" s="115">
        <f>'4. Staffing Rates'!$H29</f>
        <v>0</v>
      </c>
      <c r="I29" s="67"/>
      <c r="J29" s="154">
        <f t="shared" si="7"/>
        <v>0</v>
      </c>
      <c r="K29" s="140"/>
      <c r="L29" s="115">
        <f>'4. Staffing Rates'!$I29</f>
        <v>0</v>
      </c>
      <c r="M29" s="67"/>
      <c r="N29" s="154">
        <f t="shared" si="3"/>
        <v>0</v>
      </c>
      <c r="O29" s="140"/>
      <c r="P29" s="115">
        <f>'4. Staffing Rates'!$J29</f>
        <v>0</v>
      </c>
      <c r="Q29" s="67"/>
      <c r="R29" s="154">
        <f t="shared" si="4"/>
        <v>0</v>
      </c>
      <c r="S29" s="140"/>
      <c r="T29" s="115">
        <f>'4. Staffing Rates'!$K29</f>
        <v>0</v>
      </c>
      <c r="U29" s="67"/>
      <c r="V29" s="154">
        <f t="shared" si="5"/>
        <v>0</v>
      </c>
      <c r="W29" s="140"/>
      <c r="X29" s="115">
        <f>'4. Staffing Rates'!$L29</f>
        <v>0</v>
      </c>
      <c r="Y29" s="67"/>
      <c r="Z29" s="154">
        <f t="shared" si="8"/>
        <v>0</v>
      </c>
      <c r="AA29" s="140"/>
      <c r="AB29" s="115">
        <f>'4. Staffing Rates'!$M29</f>
        <v>0</v>
      </c>
      <c r="AC29" s="67"/>
      <c r="AD29" s="154">
        <f t="shared" si="9"/>
        <v>0</v>
      </c>
      <c r="AE29" s="169">
        <f t="shared" si="2"/>
        <v>0</v>
      </c>
      <c r="AF29" s="169">
        <f t="shared" si="6"/>
        <v>0</v>
      </c>
    </row>
    <row r="30" spans="1:32" ht="15.75" customHeight="1" x14ac:dyDescent="0.25">
      <c r="A30" s="19"/>
      <c r="B30" s="114">
        <f>'4. Staffing Rates'!B30</f>
        <v>0</v>
      </c>
      <c r="C30" s="140"/>
      <c r="D30" s="115">
        <f>'4. Staffing Rates'!$G30</f>
        <v>0</v>
      </c>
      <c r="E30" s="67"/>
      <c r="F30" s="154">
        <f t="shared" si="0"/>
        <v>0</v>
      </c>
      <c r="G30" s="140"/>
      <c r="H30" s="115">
        <f>'4. Staffing Rates'!$H30</f>
        <v>0</v>
      </c>
      <c r="I30" s="67"/>
      <c r="J30" s="154">
        <f t="shared" si="7"/>
        <v>0</v>
      </c>
      <c r="K30" s="140"/>
      <c r="L30" s="115">
        <f>'4. Staffing Rates'!$I30</f>
        <v>0</v>
      </c>
      <c r="M30" s="67"/>
      <c r="N30" s="154">
        <f t="shared" si="3"/>
        <v>0</v>
      </c>
      <c r="O30" s="140"/>
      <c r="P30" s="115">
        <f>'4. Staffing Rates'!$J30</f>
        <v>0</v>
      </c>
      <c r="Q30" s="67"/>
      <c r="R30" s="154">
        <f t="shared" si="4"/>
        <v>0</v>
      </c>
      <c r="S30" s="140"/>
      <c r="T30" s="115">
        <f>'4. Staffing Rates'!$K30</f>
        <v>0</v>
      </c>
      <c r="U30" s="67"/>
      <c r="V30" s="154">
        <f t="shared" si="5"/>
        <v>0</v>
      </c>
      <c r="W30" s="140"/>
      <c r="X30" s="115">
        <f>'4. Staffing Rates'!$L30</f>
        <v>0</v>
      </c>
      <c r="Y30" s="67"/>
      <c r="Z30" s="154">
        <f t="shared" si="8"/>
        <v>0</v>
      </c>
      <c r="AA30" s="140"/>
      <c r="AB30" s="115">
        <f>'4. Staffing Rates'!$M30</f>
        <v>0</v>
      </c>
      <c r="AC30" s="67"/>
      <c r="AD30" s="154">
        <f t="shared" si="9"/>
        <v>0</v>
      </c>
      <c r="AE30" s="169">
        <f t="shared" si="2"/>
        <v>0</v>
      </c>
      <c r="AF30" s="169">
        <f t="shared" si="6"/>
        <v>0</v>
      </c>
    </row>
    <row r="31" spans="1:32" ht="15.75" customHeight="1" x14ac:dyDescent="0.25">
      <c r="A31" s="19"/>
      <c r="B31" s="114">
        <f>'4. Staffing Rates'!B31</f>
        <v>0</v>
      </c>
      <c r="C31" s="140"/>
      <c r="D31" s="115">
        <f>'4. Staffing Rates'!$G31</f>
        <v>0</v>
      </c>
      <c r="E31" s="67"/>
      <c r="F31" s="154">
        <f t="shared" si="0"/>
        <v>0</v>
      </c>
      <c r="G31" s="140"/>
      <c r="H31" s="115">
        <f>'4. Staffing Rates'!$H31</f>
        <v>0</v>
      </c>
      <c r="I31" s="67"/>
      <c r="J31" s="154">
        <f t="shared" si="7"/>
        <v>0</v>
      </c>
      <c r="K31" s="140"/>
      <c r="L31" s="115">
        <f>'4. Staffing Rates'!$I31</f>
        <v>0</v>
      </c>
      <c r="M31" s="67"/>
      <c r="N31" s="154">
        <f t="shared" si="3"/>
        <v>0</v>
      </c>
      <c r="O31" s="140"/>
      <c r="P31" s="115">
        <f>'4. Staffing Rates'!$J31</f>
        <v>0</v>
      </c>
      <c r="Q31" s="67"/>
      <c r="R31" s="154">
        <f t="shared" si="4"/>
        <v>0</v>
      </c>
      <c r="S31" s="140"/>
      <c r="T31" s="115">
        <f>'4. Staffing Rates'!$K31</f>
        <v>0</v>
      </c>
      <c r="U31" s="67"/>
      <c r="V31" s="154">
        <f t="shared" si="5"/>
        <v>0</v>
      </c>
      <c r="W31" s="140"/>
      <c r="X31" s="115">
        <f>'4. Staffing Rates'!$L31</f>
        <v>0</v>
      </c>
      <c r="Y31" s="67"/>
      <c r="Z31" s="154">
        <f t="shared" si="8"/>
        <v>0</v>
      </c>
      <c r="AA31" s="140"/>
      <c r="AB31" s="115">
        <f>'4. Staffing Rates'!$M31</f>
        <v>0</v>
      </c>
      <c r="AC31" s="67"/>
      <c r="AD31" s="154">
        <f t="shared" si="9"/>
        <v>0</v>
      </c>
      <c r="AE31" s="169">
        <f t="shared" si="2"/>
        <v>0</v>
      </c>
      <c r="AF31" s="169">
        <f t="shared" si="6"/>
        <v>0</v>
      </c>
    </row>
    <row r="32" spans="1:32" ht="15.75" customHeight="1" x14ac:dyDescent="0.25">
      <c r="A32" s="19"/>
      <c r="B32" s="114">
        <f>'4. Staffing Rates'!B32</f>
        <v>0</v>
      </c>
      <c r="C32" s="140"/>
      <c r="D32" s="115">
        <f>'4. Staffing Rates'!$G32</f>
        <v>0</v>
      </c>
      <c r="E32" s="67"/>
      <c r="F32" s="154">
        <f t="shared" si="0"/>
        <v>0</v>
      </c>
      <c r="G32" s="140"/>
      <c r="H32" s="115">
        <f>'4. Staffing Rates'!$H32</f>
        <v>0</v>
      </c>
      <c r="I32" s="67"/>
      <c r="J32" s="154">
        <f t="shared" si="7"/>
        <v>0</v>
      </c>
      <c r="K32" s="140"/>
      <c r="L32" s="115">
        <f>'4. Staffing Rates'!$I32</f>
        <v>0</v>
      </c>
      <c r="M32" s="67"/>
      <c r="N32" s="154">
        <f t="shared" si="3"/>
        <v>0</v>
      </c>
      <c r="O32" s="140"/>
      <c r="P32" s="115">
        <f>'4. Staffing Rates'!$J32</f>
        <v>0</v>
      </c>
      <c r="Q32" s="67"/>
      <c r="R32" s="154">
        <f t="shared" si="4"/>
        <v>0</v>
      </c>
      <c r="S32" s="140"/>
      <c r="T32" s="115">
        <f>'4. Staffing Rates'!$K32</f>
        <v>0</v>
      </c>
      <c r="U32" s="67"/>
      <c r="V32" s="154">
        <f t="shared" si="5"/>
        <v>0</v>
      </c>
      <c r="W32" s="140"/>
      <c r="X32" s="115">
        <f>'4. Staffing Rates'!$L32</f>
        <v>0</v>
      </c>
      <c r="Y32" s="67"/>
      <c r="Z32" s="154">
        <f t="shared" si="8"/>
        <v>0</v>
      </c>
      <c r="AA32" s="140"/>
      <c r="AB32" s="115">
        <f>'4. Staffing Rates'!$M32</f>
        <v>0</v>
      </c>
      <c r="AC32" s="67"/>
      <c r="AD32" s="154">
        <f t="shared" si="9"/>
        <v>0</v>
      </c>
      <c r="AE32" s="169">
        <f t="shared" si="2"/>
        <v>0</v>
      </c>
      <c r="AF32" s="169">
        <f t="shared" si="6"/>
        <v>0</v>
      </c>
    </row>
    <row r="33" spans="1:32" ht="15.75" customHeight="1" x14ac:dyDescent="0.25">
      <c r="A33" s="19"/>
      <c r="B33" s="114">
        <f>'4. Staffing Rates'!B33</f>
        <v>0</v>
      </c>
      <c r="C33" s="140"/>
      <c r="D33" s="115">
        <f>'4. Staffing Rates'!$G33</f>
        <v>0</v>
      </c>
      <c r="E33" s="67"/>
      <c r="F33" s="154">
        <f t="shared" si="0"/>
        <v>0</v>
      </c>
      <c r="G33" s="140"/>
      <c r="H33" s="115">
        <f>'4. Staffing Rates'!$H33</f>
        <v>0</v>
      </c>
      <c r="I33" s="67"/>
      <c r="J33" s="154">
        <f t="shared" si="7"/>
        <v>0</v>
      </c>
      <c r="K33" s="140"/>
      <c r="L33" s="115">
        <f>'4. Staffing Rates'!$I33</f>
        <v>0</v>
      </c>
      <c r="M33" s="67"/>
      <c r="N33" s="154">
        <f t="shared" si="3"/>
        <v>0</v>
      </c>
      <c r="O33" s="140"/>
      <c r="P33" s="115">
        <f>'4. Staffing Rates'!$J33</f>
        <v>0</v>
      </c>
      <c r="Q33" s="67"/>
      <c r="R33" s="154">
        <f t="shared" si="4"/>
        <v>0</v>
      </c>
      <c r="S33" s="140"/>
      <c r="T33" s="115">
        <f>'4. Staffing Rates'!$K33</f>
        <v>0</v>
      </c>
      <c r="U33" s="67"/>
      <c r="V33" s="154">
        <f t="shared" si="5"/>
        <v>0</v>
      </c>
      <c r="W33" s="140"/>
      <c r="X33" s="115">
        <f>'4. Staffing Rates'!$L33</f>
        <v>0</v>
      </c>
      <c r="Y33" s="67"/>
      <c r="Z33" s="154">
        <f t="shared" si="8"/>
        <v>0</v>
      </c>
      <c r="AA33" s="140"/>
      <c r="AB33" s="115">
        <f>'4. Staffing Rates'!$M33</f>
        <v>0</v>
      </c>
      <c r="AC33" s="67"/>
      <c r="AD33" s="154">
        <f t="shared" si="9"/>
        <v>0</v>
      </c>
      <c r="AE33" s="169">
        <f t="shared" si="2"/>
        <v>0</v>
      </c>
      <c r="AF33" s="169">
        <f t="shared" si="6"/>
        <v>0</v>
      </c>
    </row>
    <row r="34" spans="1:32" ht="15.75" customHeight="1" x14ac:dyDescent="0.25">
      <c r="A34" s="19"/>
      <c r="B34" s="114">
        <f>'4. Staffing Rates'!B34</f>
        <v>0</v>
      </c>
      <c r="C34" s="140"/>
      <c r="D34" s="115">
        <f>'4. Staffing Rates'!$G34</f>
        <v>0</v>
      </c>
      <c r="E34" s="67"/>
      <c r="F34" s="154">
        <f t="shared" si="0"/>
        <v>0</v>
      </c>
      <c r="G34" s="140"/>
      <c r="H34" s="115">
        <f>'4. Staffing Rates'!$H34</f>
        <v>0</v>
      </c>
      <c r="I34" s="67"/>
      <c r="J34" s="154">
        <f t="shared" si="7"/>
        <v>0</v>
      </c>
      <c r="K34" s="140"/>
      <c r="L34" s="115">
        <f>'4. Staffing Rates'!$I34</f>
        <v>0</v>
      </c>
      <c r="M34" s="67"/>
      <c r="N34" s="154">
        <f t="shared" si="3"/>
        <v>0</v>
      </c>
      <c r="O34" s="140"/>
      <c r="P34" s="115">
        <f>'4. Staffing Rates'!$J34</f>
        <v>0</v>
      </c>
      <c r="Q34" s="67"/>
      <c r="R34" s="154">
        <f t="shared" si="4"/>
        <v>0</v>
      </c>
      <c r="S34" s="140"/>
      <c r="T34" s="115">
        <f>'4. Staffing Rates'!$K34</f>
        <v>0</v>
      </c>
      <c r="U34" s="67"/>
      <c r="V34" s="154">
        <f t="shared" si="5"/>
        <v>0</v>
      </c>
      <c r="W34" s="140"/>
      <c r="X34" s="115">
        <f>'4. Staffing Rates'!$L34</f>
        <v>0</v>
      </c>
      <c r="Y34" s="67"/>
      <c r="Z34" s="154">
        <f t="shared" si="8"/>
        <v>0</v>
      </c>
      <c r="AA34" s="140"/>
      <c r="AB34" s="115">
        <f>'4. Staffing Rates'!$M34</f>
        <v>0</v>
      </c>
      <c r="AC34" s="67"/>
      <c r="AD34" s="154">
        <f t="shared" si="9"/>
        <v>0</v>
      </c>
      <c r="AE34" s="169">
        <f t="shared" si="2"/>
        <v>0</v>
      </c>
      <c r="AF34" s="169">
        <f t="shared" si="6"/>
        <v>0</v>
      </c>
    </row>
    <row r="35" spans="1:32" ht="15.75" customHeight="1" x14ac:dyDescent="0.25">
      <c r="A35" s="19"/>
      <c r="B35" s="114">
        <f>'4. Staffing Rates'!B35</f>
        <v>0</v>
      </c>
      <c r="C35" s="140"/>
      <c r="D35" s="115">
        <f>'4. Staffing Rates'!$G35</f>
        <v>0</v>
      </c>
      <c r="E35" s="67"/>
      <c r="F35" s="154">
        <f t="shared" si="0"/>
        <v>0</v>
      </c>
      <c r="G35" s="140"/>
      <c r="H35" s="115">
        <f>'4. Staffing Rates'!$H35</f>
        <v>0</v>
      </c>
      <c r="I35" s="67"/>
      <c r="J35" s="154">
        <f t="shared" si="7"/>
        <v>0</v>
      </c>
      <c r="K35" s="140"/>
      <c r="L35" s="115">
        <f>'4. Staffing Rates'!$I35</f>
        <v>0</v>
      </c>
      <c r="M35" s="67"/>
      <c r="N35" s="154">
        <f t="shared" si="3"/>
        <v>0</v>
      </c>
      <c r="O35" s="140"/>
      <c r="P35" s="115">
        <f>'4. Staffing Rates'!$J35</f>
        <v>0</v>
      </c>
      <c r="Q35" s="67"/>
      <c r="R35" s="154">
        <f t="shared" si="4"/>
        <v>0</v>
      </c>
      <c r="S35" s="140"/>
      <c r="T35" s="115">
        <f>'4. Staffing Rates'!$K35</f>
        <v>0</v>
      </c>
      <c r="U35" s="67"/>
      <c r="V35" s="154">
        <f t="shared" si="5"/>
        <v>0</v>
      </c>
      <c r="W35" s="140"/>
      <c r="X35" s="115">
        <f>'4. Staffing Rates'!$L35</f>
        <v>0</v>
      </c>
      <c r="Y35" s="67"/>
      <c r="Z35" s="154">
        <f t="shared" si="8"/>
        <v>0</v>
      </c>
      <c r="AA35" s="140"/>
      <c r="AB35" s="115">
        <f>'4. Staffing Rates'!$M35</f>
        <v>0</v>
      </c>
      <c r="AC35" s="67"/>
      <c r="AD35" s="154">
        <f t="shared" si="9"/>
        <v>0</v>
      </c>
      <c r="AE35" s="169">
        <f t="shared" si="2"/>
        <v>0</v>
      </c>
      <c r="AF35" s="169">
        <f t="shared" si="6"/>
        <v>0</v>
      </c>
    </row>
    <row r="36" spans="1:32" ht="15.75" customHeight="1" x14ac:dyDescent="0.25">
      <c r="A36" s="19"/>
      <c r="B36" s="114">
        <f>'4. Staffing Rates'!B36</f>
        <v>0</v>
      </c>
      <c r="C36" s="140"/>
      <c r="D36" s="115">
        <f>'4. Staffing Rates'!$G36</f>
        <v>0</v>
      </c>
      <c r="E36" s="67"/>
      <c r="F36" s="154">
        <f t="shared" si="0"/>
        <v>0</v>
      </c>
      <c r="G36" s="140"/>
      <c r="H36" s="115">
        <f>'4. Staffing Rates'!$H36</f>
        <v>0</v>
      </c>
      <c r="I36" s="67"/>
      <c r="J36" s="154">
        <f t="shared" si="7"/>
        <v>0</v>
      </c>
      <c r="K36" s="140"/>
      <c r="L36" s="115">
        <f>'4. Staffing Rates'!$I36</f>
        <v>0</v>
      </c>
      <c r="M36" s="67"/>
      <c r="N36" s="154">
        <f t="shared" si="3"/>
        <v>0</v>
      </c>
      <c r="O36" s="140"/>
      <c r="P36" s="115">
        <f>'4. Staffing Rates'!$J36</f>
        <v>0</v>
      </c>
      <c r="Q36" s="67"/>
      <c r="R36" s="154">
        <f t="shared" si="4"/>
        <v>0</v>
      </c>
      <c r="S36" s="140"/>
      <c r="T36" s="115">
        <f>'4. Staffing Rates'!$K36</f>
        <v>0</v>
      </c>
      <c r="U36" s="67"/>
      <c r="V36" s="154">
        <f t="shared" si="5"/>
        <v>0</v>
      </c>
      <c r="W36" s="140"/>
      <c r="X36" s="115">
        <f>'4. Staffing Rates'!$L36</f>
        <v>0</v>
      </c>
      <c r="Y36" s="67"/>
      <c r="Z36" s="154">
        <f t="shared" si="8"/>
        <v>0</v>
      </c>
      <c r="AA36" s="140"/>
      <c r="AB36" s="115">
        <f>'4. Staffing Rates'!$M36</f>
        <v>0</v>
      </c>
      <c r="AC36" s="67"/>
      <c r="AD36" s="154">
        <f t="shared" si="9"/>
        <v>0</v>
      </c>
      <c r="AE36" s="169">
        <f t="shared" si="2"/>
        <v>0</v>
      </c>
      <c r="AF36" s="169">
        <f t="shared" si="6"/>
        <v>0</v>
      </c>
    </row>
    <row r="37" spans="1:32" ht="15.75" customHeight="1" x14ac:dyDescent="0.25">
      <c r="A37" s="19"/>
      <c r="B37" s="114">
        <f>'4. Staffing Rates'!B37</f>
        <v>0</v>
      </c>
      <c r="C37" s="140"/>
      <c r="D37" s="115">
        <f>'4. Staffing Rates'!$G37</f>
        <v>0</v>
      </c>
      <c r="E37" s="67"/>
      <c r="F37" s="154">
        <f t="shared" si="0"/>
        <v>0</v>
      </c>
      <c r="G37" s="140"/>
      <c r="H37" s="115">
        <f>'4. Staffing Rates'!$H37</f>
        <v>0</v>
      </c>
      <c r="I37" s="67"/>
      <c r="J37" s="154">
        <f t="shared" si="7"/>
        <v>0</v>
      </c>
      <c r="K37" s="140"/>
      <c r="L37" s="115">
        <f>'4. Staffing Rates'!$I37</f>
        <v>0</v>
      </c>
      <c r="M37" s="67"/>
      <c r="N37" s="154">
        <f t="shared" si="3"/>
        <v>0</v>
      </c>
      <c r="O37" s="140"/>
      <c r="P37" s="115">
        <f>'4. Staffing Rates'!$J37</f>
        <v>0</v>
      </c>
      <c r="Q37" s="67"/>
      <c r="R37" s="154">
        <f t="shared" si="4"/>
        <v>0</v>
      </c>
      <c r="S37" s="140"/>
      <c r="T37" s="115">
        <f>'4. Staffing Rates'!$K37</f>
        <v>0</v>
      </c>
      <c r="U37" s="67"/>
      <c r="V37" s="154">
        <f t="shared" si="5"/>
        <v>0</v>
      </c>
      <c r="W37" s="140"/>
      <c r="X37" s="115">
        <f>'4. Staffing Rates'!$L37</f>
        <v>0</v>
      </c>
      <c r="Y37" s="67"/>
      <c r="Z37" s="154">
        <f t="shared" si="8"/>
        <v>0</v>
      </c>
      <c r="AA37" s="140"/>
      <c r="AB37" s="115">
        <f>'4. Staffing Rates'!$M37</f>
        <v>0</v>
      </c>
      <c r="AC37" s="67"/>
      <c r="AD37" s="154">
        <f t="shared" si="9"/>
        <v>0</v>
      </c>
      <c r="AE37" s="169">
        <f t="shared" si="2"/>
        <v>0</v>
      </c>
      <c r="AF37" s="169">
        <f t="shared" si="6"/>
        <v>0</v>
      </c>
    </row>
    <row r="38" spans="1:32" ht="15.75" customHeight="1" x14ac:dyDescent="0.25">
      <c r="A38" s="19"/>
      <c r="B38" s="114">
        <f>'4. Staffing Rates'!B38</f>
        <v>0</v>
      </c>
      <c r="C38" s="140"/>
      <c r="D38" s="115">
        <f>'4. Staffing Rates'!$G38</f>
        <v>0</v>
      </c>
      <c r="E38" s="67"/>
      <c r="F38" s="154">
        <f t="shared" si="0"/>
        <v>0</v>
      </c>
      <c r="G38" s="140"/>
      <c r="H38" s="115">
        <f>'4. Staffing Rates'!$H38</f>
        <v>0</v>
      </c>
      <c r="I38" s="67"/>
      <c r="J38" s="154">
        <f t="shared" si="7"/>
        <v>0</v>
      </c>
      <c r="K38" s="140"/>
      <c r="L38" s="115">
        <f>'4. Staffing Rates'!$I38</f>
        <v>0</v>
      </c>
      <c r="M38" s="67"/>
      <c r="N38" s="154">
        <f t="shared" si="3"/>
        <v>0</v>
      </c>
      <c r="O38" s="140"/>
      <c r="P38" s="115">
        <f>'4. Staffing Rates'!$J38</f>
        <v>0</v>
      </c>
      <c r="Q38" s="67"/>
      <c r="R38" s="154">
        <f t="shared" si="4"/>
        <v>0</v>
      </c>
      <c r="S38" s="140"/>
      <c r="T38" s="115">
        <f>'4. Staffing Rates'!$K38</f>
        <v>0</v>
      </c>
      <c r="U38" s="67"/>
      <c r="V38" s="154">
        <f t="shared" si="5"/>
        <v>0</v>
      </c>
      <c r="W38" s="140"/>
      <c r="X38" s="115">
        <f>'4. Staffing Rates'!$L38</f>
        <v>0</v>
      </c>
      <c r="Y38" s="67"/>
      <c r="Z38" s="154">
        <f t="shared" si="8"/>
        <v>0</v>
      </c>
      <c r="AA38" s="140"/>
      <c r="AB38" s="115">
        <f>'4. Staffing Rates'!$M38</f>
        <v>0</v>
      </c>
      <c r="AC38" s="67"/>
      <c r="AD38" s="154">
        <f t="shared" si="9"/>
        <v>0</v>
      </c>
      <c r="AE38" s="169">
        <f t="shared" si="2"/>
        <v>0</v>
      </c>
      <c r="AF38" s="169">
        <f t="shared" si="6"/>
        <v>0</v>
      </c>
    </row>
    <row r="39" spans="1:32" ht="15.75" customHeight="1" x14ac:dyDescent="0.25">
      <c r="A39" s="19"/>
      <c r="B39" s="114">
        <f>'4. Staffing Rates'!B39</f>
        <v>0</v>
      </c>
      <c r="C39" s="140"/>
      <c r="D39" s="115">
        <f>'4. Staffing Rates'!$G39</f>
        <v>0</v>
      </c>
      <c r="E39" s="67"/>
      <c r="F39" s="154">
        <f t="shared" si="0"/>
        <v>0</v>
      </c>
      <c r="G39" s="140"/>
      <c r="H39" s="115">
        <f>'4. Staffing Rates'!$H39</f>
        <v>0</v>
      </c>
      <c r="I39" s="67"/>
      <c r="J39" s="154">
        <f t="shared" si="7"/>
        <v>0</v>
      </c>
      <c r="K39" s="140"/>
      <c r="L39" s="115">
        <f>'4. Staffing Rates'!$I39</f>
        <v>0</v>
      </c>
      <c r="M39" s="67"/>
      <c r="N39" s="154">
        <f t="shared" si="3"/>
        <v>0</v>
      </c>
      <c r="O39" s="140"/>
      <c r="P39" s="115">
        <f>'4. Staffing Rates'!$J39</f>
        <v>0</v>
      </c>
      <c r="Q39" s="67"/>
      <c r="R39" s="154">
        <f t="shared" si="4"/>
        <v>0</v>
      </c>
      <c r="S39" s="140"/>
      <c r="T39" s="115">
        <f>'4. Staffing Rates'!$K39</f>
        <v>0</v>
      </c>
      <c r="U39" s="67"/>
      <c r="V39" s="154">
        <f t="shared" si="5"/>
        <v>0</v>
      </c>
      <c r="W39" s="140"/>
      <c r="X39" s="115">
        <f>'4. Staffing Rates'!$L39</f>
        <v>0</v>
      </c>
      <c r="Y39" s="67"/>
      <c r="Z39" s="154">
        <f t="shared" si="8"/>
        <v>0</v>
      </c>
      <c r="AA39" s="140"/>
      <c r="AB39" s="115">
        <f>'4. Staffing Rates'!$M39</f>
        <v>0</v>
      </c>
      <c r="AC39" s="67"/>
      <c r="AD39" s="154">
        <f t="shared" si="9"/>
        <v>0</v>
      </c>
      <c r="AE39" s="169">
        <f t="shared" si="2"/>
        <v>0</v>
      </c>
      <c r="AF39" s="169">
        <f t="shared" si="6"/>
        <v>0</v>
      </c>
    </row>
    <row r="40" spans="1:32" ht="15.75" customHeight="1" x14ac:dyDescent="0.25">
      <c r="A40" s="19"/>
      <c r="B40" s="114">
        <f>'4. Staffing Rates'!B40</f>
        <v>0</v>
      </c>
      <c r="C40" s="140"/>
      <c r="D40" s="115">
        <f>'4. Staffing Rates'!$G40</f>
        <v>0</v>
      </c>
      <c r="E40" s="67"/>
      <c r="F40" s="154">
        <f t="shared" si="0"/>
        <v>0</v>
      </c>
      <c r="G40" s="140"/>
      <c r="H40" s="115">
        <f>'4. Staffing Rates'!$H40</f>
        <v>0</v>
      </c>
      <c r="I40" s="67"/>
      <c r="J40" s="154">
        <f t="shared" si="7"/>
        <v>0</v>
      </c>
      <c r="K40" s="140"/>
      <c r="L40" s="115">
        <f>'4. Staffing Rates'!$I40</f>
        <v>0</v>
      </c>
      <c r="M40" s="67"/>
      <c r="N40" s="154">
        <f t="shared" si="3"/>
        <v>0</v>
      </c>
      <c r="O40" s="140"/>
      <c r="P40" s="115">
        <f>'4. Staffing Rates'!$J40</f>
        <v>0</v>
      </c>
      <c r="Q40" s="67"/>
      <c r="R40" s="154">
        <f t="shared" si="4"/>
        <v>0</v>
      </c>
      <c r="S40" s="140"/>
      <c r="T40" s="115">
        <f>'4. Staffing Rates'!$K40</f>
        <v>0</v>
      </c>
      <c r="U40" s="67"/>
      <c r="V40" s="154">
        <f t="shared" si="5"/>
        <v>0</v>
      </c>
      <c r="W40" s="140"/>
      <c r="X40" s="115">
        <f>'4. Staffing Rates'!$L40</f>
        <v>0</v>
      </c>
      <c r="Y40" s="67"/>
      <c r="Z40" s="154">
        <f t="shared" si="8"/>
        <v>0</v>
      </c>
      <c r="AA40" s="140"/>
      <c r="AB40" s="115">
        <f>'4. Staffing Rates'!$M40</f>
        <v>0</v>
      </c>
      <c r="AC40" s="67"/>
      <c r="AD40" s="154">
        <f t="shared" si="9"/>
        <v>0</v>
      </c>
      <c r="AE40" s="169">
        <f t="shared" si="2"/>
        <v>0</v>
      </c>
      <c r="AF40" s="169">
        <f t="shared" si="6"/>
        <v>0</v>
      </c>
    </row>
    <row r="41" spans="1:32" ht="15.75" customHeight="1" x14ac:dyDescent="0.25">
      <c r="A41" s="19"/>
      <c r="B41" s="114">
        <f>'4. Staffing Rates'!B41</f>
        <v>0</v>
      </c>
      <c r="C41" s="140"/>
      <c r="D41" s="115">
        <f>'4. Staffing Rates'!$G41</f>
        <v>0</v>
      </c>
      <c r="E41" s="67"/>
      <c r="F41" s="154">
        <f t="shared" si="0"/>
        <v>0</v>
      </c>
      <c r="G41" s="140"/>
      <c r="H41" s="115">
        <f>'4. Staffing Rates'!$H41</f>
        <v>0</v>
      </c>
      <c r="I41" s="67"/>
      <c r="J41" s="154">
        <f t="shared" si="7"/>
        <v>0</v>
      </c>
      <c r="K41" s="140"/>
      <c r="L41" s="115">
        <f>'4. Staffing Rates'!$I41</f>
        <v>0</v>
      </c>
      <c r="M41" s="67"/>
      <c r="N41" s="154">
        <f t="shared" si="3"/>
        <v>0</v>
      </c>
      <c r="O41" s="140"/>
      <c r="P41" s="115">
        <f>'4. Staffing Rates'!$J41</f>
        <v>0</v>
      </c>
      <c r="Q41" s="67"/>
      <c r="R41" s="154">
        <f t="shared" si="4"/>
        <v>0</v>
      </c>
      <c r="S41" s="140"/>
      <c r="T41" s="115">
        <f>'4. Staffing Rates'!$K41</f>
        <v>0</v>
      </c>
      <c r="U41" s="67"/>
      <c r="V41" s="154">
        <f t="shared" si="5"/>
        <v>0</v>
      </c>
      <c r="W41" s="140"/>
      <c r="X41" s="115">
        <f>'4. Staffing Rates'!$L41</f>
        <v>0</v>
      </c>
      <c r="Y41" s="67"/>
      <c r="Z41" s="154">
        <f t="shared" si="8"/>
        <v>0</v>
      </c>
      <c r="AA41" s="140"/>
      <c r="AB41" s="115">
        <f>'4. Staffing Rates'!$M41</f>
        <v>0</v>
      </c>
      <c r="AC41" s="67"/>
      <c r="AD41" s="154">
        <f t="shared" si="9"/>
        <v>0</v>
      </c>
      <c r="AE41" s="169">
        <f t="shared" si="2"/>
        <v>0</v>
      </c>
      <c r="AF41" s="169">
        <f t="shared" si="6"/>
        <v>0</v>
      </c>
    </row>
    <row r="42" spans="1:32" ht="15.75" customHeight="1" x14ac:dyDescent="0.25">
      <c r="A42" s="19"/>
      <c r="B42" s="114">
        <f>'4. Staffing Rates'!B42</f>
        <v>0</v>
      </c>
      <c r="C42" s="140"/>
      <c r="D42" s="115">
        <f>'4. Staffing Rates'!$G42</f>
        <v>0</v>
      </c>
      <c r="E42" s="67"/>
      <c r="F42" s="154">
        <f t="shared" si="0"/>
        <v>0</v>
      </c>
      <c r="G42" s="140"/>
      <c r="H42" s="115">
        <f>'4. Staffing Rates'!$H42</f>
        <v>0</v>
      </c>
      <c r="I42" s="67"/>
      <c r="J42" s="154">
        <f t="shared" si="7"/>
        <v>0</v>
      </c>
      <c r="K42" s="140"/>
      <c r="L42" s="115">
        <f>'4. Staffing Rates'!$I42</f>
        <v>0</v>
      </c>
      <c r="M42" s="67"/>
      <c r="N42" s="154">
        <f t="shared" si="3"/>
        <v>0</v>
      </c>
      <c r="O42" s="140"/>
      <c r="P42" s="115">
        <f>'4. Staffing Rates'!$J42</f>
        <v>0</v>
      </c>
      <c r="Q42" s="67"/>
      <c r="R42" s="154">
        <f t="shared" si="4"/>
        <v>0</v>
      </c>
      <c r="S42" s="140"/>
      <c r="T42" s="115">
        <f>'4. Staffing Rates'!$K42</f>
        <v>0</v>
      </c>
      <c r="U42" s="67"/>
      <c r="V42" s="154">
        <f t="shared" si="5"/>
        <v>0</v>
      </c>
      <c r="W42" s="140"/>
      <c r="X42" s="115">
        <f>'4. Staffing Rates'!$L42</f>
        <v>0</v>
      </c>
      <c r="Y42" s="67"/>
      <c r="Z42" s="154">
        <f t="shared" si="8"/>
        <v>0</v>
      </c>
      <c r="AA42" s="140"/>
      <c r="AB42" s="115">
        <f>'4. Staffing Rates'!$M42</f>
        <v>0</v>
      </c>
      <c r="AC42" s="67"/>
      <c r="AD42" s="154">
        <f t="shared" si="9"/>
        <v>0</v>
      </c>
      <c r="AE42" s="169">
        <f t="shared" si="2"/>
        <v>0</v>
      </c>
      <c r="AF42" s="169">
        <f t="shared" si="6"/>
        <v>0</v>
      </c>
    </row>
    <row r="43" spans="1:32" ht="15.75" customHeight="1" x14ac:dyDescent="0.25">
      <c r="A43" s="19"/>
      <c r="B43" s="114">
        <f>'4. Staffing Rates'!B43</f>
        <v>0</v>
      </c>
      <c r="C43" s="140"/>
      <c r="D43" s="115">
        <f>'4. Staffing Rates'!$G43</f>
        <v>0</v>
      </c>
      <c r="E43" s="67"/>
      <c r="F43" s="154">
        <f t="shared" si="0"/>
        <v>0</v>
      </c>
      <c r="G43" s="140"/>
      <c r="H43" s="115">
        <f>'4. Staffing Rates'!$H43</f>
        <v>0</v>
      </c>
      <c r="I43" s="67"/>
      <c r="J43" s="154">
        <f t="shared" si="7"/>
        <v>0</v>
      </c>
      <c r="K43" s="140"/>
      <c r="L43" s="115">
        <f>'4. Staffing Rates'!$I43</f>
        <v>0</v>
      </c>
      <c r="M43" s="67"/>
      <c r="N43" s="154">
        <f t="shared" si="3"/>
        <v>0</v>
      </c>
      <c r="O43" s="140"/>
      <c r="P43" s="115">
        <f>'4. Staffing Rates'!$J43</f>
        <v>0</v>
      </c>
      <c r="Q43" s="67"/>
      <c r="R43" s="154">
        <f t="shared" si="4"/>
        <v>0</v>
      </c>
      <c r="S43" s="140"/>
      <c r="T43" s="115">
        <f>'4. Staffing Rates'!$K43</f>
        <v>0</v>
      </c>
      <c r="U43" s="67"/>
      <c r="V43" s="154">
        <f t="shared" si="5"/>
        <v>0</v>
      </c>
      <c r="W43" s="140"/>
      <c r="X43" s="115">
        <f>'4. Staffing Rates'!$L43</f>
        <v>0</v>
      </c>
      <c r="Y43" s="67"/>
      <c r="Z43" s="154">
        <f t="shared" si="8"/>
        <v>0</v>
      </c>
      <c r="AA43" s="140"/>
      <c r="AB43" s="115">
        <f>'4. Staffing Rates'!$M43</f>
        <v>0</v>
      </c>
      <c r="AC43" s="67"/>
      <c r="AD43" s="154">
        <f t="shared" si="9"/>
        <v>0</v>
      </c>
      <c r="AE43" s="169">
        <f t="shared" si="2"/>
        <v>0</v>
      </c>
      <c r="AF43" s="169">
        <f t="shared" si="6"/>
        <v>0</v>
      </c>
    </row>
    <row r="44" spans="1:32" ht="15.75" customHeight="1" x14ac:dyDescent="0.25">
      <c r="A44" s="19"/>
      <c r="B44" s="114">
        <f>'4. Staffing Rates'!B44</f>
        <v>0</v>
      </c>
      <c r="C44" s="140"/>
      <c r="D44" s="115">
        <f>'4. Staffing Rates'!$G44</f>
        <v>0</v>
      </c>
      <c r="E44" s="67"/>
      <c r="F44" s="154">
        <f t="shared" si="0"/>
        <v>0</v>
      </c>
      <c r="G44" s="140"/>
      <c r="H44" s="115">
        <f>'4. Staffing Rates'!$H44</f>
        <v>0</v>
      </c>
      <c r="I44" s="67"/>
      <c r="J44" s="154">
        <f t="shared" si="7"/>
        <v>0</v>
      </c>
      <c r="K44" s="140"/>
      <c r="L44" s="115">
        <f>'4. Staffing Rates'!$I44</f>
        <v>0</v>
      </c>
      <c r="M44" s="67"/>
      <c r="N44" s="154">
        <f t="shared" si="3"/>
        <v>0</v>
      </c>
      <c r="O44" s="140"/>
      <c r="P44" s="115">
        <f>'4. Staffing Rates'!$J44</f>
        <v>0</v>
      </c>
      <c r="Q44" s="67"/>
      <c r="R44" s="154">
        <f t="shared" si="4"/>
        <v>0</v>
      </c>
      <c r="S44" s="140"/>
      <c r="T44" s="115">
        <f>'4. Staffing Rates'!$K44</f>
        <v>0</v>
      </c>
      <c r="U44" s="67"/>
      <c r="V44" s="154">
        <f t="shared" si="5"/>
        <v>0</v>
      </c>
      <c r="W44" s="140"/>
      <c r="X44" s="115">
        <f>'4. Staffing Rates'!$L44</f>
        <v>0</v>
      </c>
      <c r="Y44" s="67"/>
      <c r="Z44" s="154">
        <f t="shared" si="8"/>
        <v>0</v>
      </c>
      <c r="AA44" s="140"/>
      <c r="AB44" s="115">
        <f>'4. Staffing Rates'!$M44</f>
        <v>0</v>
      </c>
      <c r="AC44" s="67"/>
      <c r="AD44" s="154">
        <f t="shared" si="9"/>
        <v>0</v>
      </c>
      <c r="AE44" s="169">
        <f t="shared" si="2"/>
        <v>0</v>
      </c>
      <c r="AF44" s="169">
        <f t="shared" si="6"/>
        <v>0</v>
      </c>
    </row>
    <row r="45" spans="1:32" ht="15.75" customHeight="1" x14ac:dyDescent="0.25">
      <c r="A45" s="19"/>
      <c r="B45" s="114">
        <f>'4. Staffing Rates'!B45</f>
        <v>0</v>
      </c>
      <c r="C45" s="140"/>
      <c r="D45" s="115">
        <f>'4. Staffing Rates'!$G45</f>
        <v>0</v>
      </c>
      <c r="E45" s="67"/>
      <c r="F45" s="154">
        <f t="shared" si="0"/>
        <v>0</v>
      </c>
      <c r="G45" s="140"/>
      <c r="H45" s="115">
        <f>'4. Staffing Rates'!$H45</f>
        <v>0</v>
      </c>
      <c r="I45" s="67"/>
      <c r="J45" s="154">
        <f t="shared" si="7"/>
        <v>0</v>
      </c>
      <c r="K45" s="140"/>
      <c r="L45" s="115">
        <f>'4. Staffing Rates'!$I45</f>
        <v>0</v>
      </c>
      <c r="M45" s="67"/>
      <c r="N45" s="154">
        <f t="shared" si="3"/>
        <v>0</v>
      </c>
      <c r="O45" s="140"/>
      <c r="P45" s="115">
        <f>'4. Staffing Rates'!$J45</f>
        <v>0</v>
      </c>
      <c r="Q45" s="67"/>
      <c r="R45" s="154">
        <f t="shared" si="4"/>
        <v>0</v>
      </c>
      <c r="S45" s="140"/>
      <c r="T45" s="115">
        <f>'4. Staffing Rates'!$K45</f>
        <v>0</v>
      </c>
      <c r="U45" s="67"/>
      <c r="V45" s="154">
        <f t="shared" si="5"/>
        <v>0</v>
      </c>
      <c r="W45" s="140"/>
      <c r="X45" s="115">
        <f>'4. Staffing Rates'!$L45</f>
        <v>0</v>
      </c>
      <c r="Y45" s="67"/>
      <c r="Z45" s="154">
        <f t="shared" si="8"/>
        <v>0</v>
      </c>
      <c r="AA45" s="140"/>
      <c r="AB45" s="115">
        <f>'4. Staffing Rates'!$M45</f>
        <v>0</v>
      </c>
      <c r="AC45" s="67"/>
      <c r="AD45" s="154">
        <f t="shared" si="9"/>
        <v>0</v>
      </c>
      <c r="AE45" s="169">
        <f t="shared" si="2"/>
        <v>0</v>
      </c>
      <c r="AF45" s="169">
        <f t="shared" si="6"/>
        <v>0</v>
      </c>
    </row>
    <row r="46" spans="1:32" ht="15.75" customHeight="1" thickBot="1" x14ac:dyDescent="0.3">
      <c r="A46" s="19"/>
      <c r="B46" s="116">
        <f>'4. Staffing Rates'!B46</f>
        <v>0</v>
      </c>
      <c r="C46" s="141"/>
      <c r="D46" s="115">
        <f>'4. Staffing Rates'!$G46</f>
        <v>0</v>
      </c>
      <c r="E46" s="68"/>
      <c r="F46" s="154">
        <f t="shared" si="0"/>
        <v>0</v>
      </c>
      <c r="G46" s="141"/>
      <c r="H46" s="115">
        <f>'4. Staffing Rates'!$H46</f>
        <v>0</v>
      </c>
      <c r="I46" s="68"/>
      <c r="J46" s="154">
        <f t="shared" si="7"/>
        <v>0</v>
      </c>
      <c r="K46" s="140"/>
      <c r="L46" s="115">
        <f>'4. Staffing Rates'!$I46</f>
        <v>0</v>
      </c>
      <c r="M46" s="168"/>
      <c r="N46" s="154">
        <f t="shared" si="3"/>
        <v>0</v>
      </c>
      <c r="O46" s="140"/>
      <c r="P46" s="115">
        <f>'4. Staffing Rates'!$J46</f>
        <v>0</v>
      </c>
      <c r="Q46" s="68"/>
      <c r="R46" s="154">
        <f t="shared" si="4"/>
        <v>0</v>
      </c>
      <c r="S46" s="140"/>
      <c r="T46" s="115">
        <f>'4. Staffing Rates'!$K46</f>
        <v>0</v>
      </c>
      <c r="U46" s="68"/>
      <c r="V46" s="154">
        <f t="shared" si="5"/>
        <v>0</v>
      </c>
      <c r="W46" s="140"/>
      <c r="X46" s="115">
        <f>'4. Staffing Rates'!$L46</f>
        <v>0</v>
      </c>
      <c r="Y46" s="68"/>
      <c r="Z46" s="154">
        <f t="shared" si="8"/>
        <v>0</v>
      </c>
      <c r="AA46" s="140"/>
      <c r="AB46" s="115">
        <f>'4. Staffing Rates'!$M46</f>
        <v>0</v>
      </c>
      <c r="AC46" s="68"/>
      <c r="AD46" s="154">
        <f t="shared" si="9"/>
        <v>0</v>
      </c>
      <c r="AE46" s="169">
        <f t="shared" si="2"/>
        <v>0</v>
      </c>
      <c r="AF46" s="169">
        <f t="shared" si="6"/>
        <v>0</v>
      </c>
    </row>
    <row r="47" spans="1:32" ht="30" customHeight="1" thickBot="1" x14ac:dyDescent="0.3">
      <c r="A47" s="39"/>
      <c r="B47" s="134"/>
      <c r="C47" s="135"/>
      <c r="D47" s="164" t="s">
        <v>70</v>
      </c>
      <c r="E47" s="165">
        <f>SUM(E12:E46)</f>
        <v>0</v>
      </c>
      <c r="F47" s="155">
        <f>SUM(F12:F46)</f>
        <v>0</v>
      </c>
      <c r="G47" s="166"/>
      <c r="H47" s="167">
        <f t="shared" ref="H47" si="10">SUM(H12:H46)</f>
        <v>0</v>
      </c>
      <c r="I47" s="69">
        <f>SUM(I12:I46)</f>
        <v>0</v>
      </c>
      <c r="J47" s="70">
        <f ca="1">SUM(J12:J47)</f>
        <v>0</v>
      </c>
      <c r="K47" s="166"/>
      <c r="L47" s="155">
        <f t="shared" ref="L47" si="11">SUM(L12:L46)</f>
        <v>0</v>
      </c>
      <c r="M47" s="165">
        <f>SUM(M12:M46)</f>
        <v>0</v>
      </c>
      <c r="N47" s="155">
        <f>SUM(N12:N46)</f>
        <v>0</v>
      </c>
      <c r="O47" s="135"/>
      <c r="P47" s="155">
        <f t="shared" ref="P47" si="12">SUM(P12:P46)</f>
        <v>0</v>
      </c>
      <c r="Q47" s="165">
        <f>SUM(Q12:Q46)</f>
        <v>0</v>
      </c>
      <c r="R47" s="155">
        <f>SUM(R12:R46)</f>
        <v>0</v>
      </c>
      <c r="S47" s="166"/>
      <c r="T47" s="155">
        <f t="shared" ref="T47" si="13">SUM(T12:T46)</f>
        <v>0</v>
      </c>
      <c r="U47" s="165">
        <f>SUM(U12:U46)</f>
        <v>0</v>
      </c>
      <c r="V47" s="155">
        <f>SUM(V12:V46)</f>
        <v>0</v>
      </c>
      <c r="W47" s="166"/>
      <c r="X47" s="155">
        <f>SUM(X12:X46)</f>
        <v>0</v>
      </c>
      <c r="Y47" s="165">
        <f>SUM(Y12:Y46)</f>
        <v>0</v>
      </c>
      <c r="Z47" s="155">
        <f>SUM(Z12:Z46)</f>
        <v>0</v>
      </c>
      <c r="AA47" s="166"/>
      <c r="AB47" s="155">
        <f t="shared" ref="AB47" si="14">SUM(AB12:AB46)</f>
        <v>0</v>
      </c>
      <c r="AC47" s="165">
        <f>SUM(AC12:AC46)</f>
        <v>0</v>
      </c>
      <c r="AD47" s="155">
        <f>SUM(AD12:AD46)</f>
        <v>0</v>
      </c>
      <c r="AE47" s="165">
        <f>SUM(AE12:AE46)</f>
        <v>0</v>
      </c>
      <c r="AF47" s="155">
        <f>SUM(AF12:AF46)</f>
        <v>0</v>
      </c>
    </row>
    <row r="48" spans="1:32" x14ac:dyDescent="0.25">
      <c r="A48" s="71"/>
      <c r="C48" s="71"/>
      <c r="J48" s="71"/>
      <c r="K48" s="71"/>
      <c r="L48" s="71"/>
      <c r="W48" s="72"/>
    </row>
    <row r="49" spans="1:26" x14ac:dyDescent="0.25">
      <c r="A49" s="71"/>
      <c r="C49" s="71"/>
      <c r="J49" s="71"/>
      <c r="K49" s="71"/>
      <c r="L49" s="71"/>
    </row>
    <row r="50" spans="1:26" x14ac:dyDescent="0.25">
      <c r="Z50" s="72"/>
    </row>
    <row r="51" spans="1:26" ht="15.75" thickBot="1" x14ac:dyDescent="0.3"/>
    <row r="52" spans="1:26" ht="45" customHeight="1" thickBot="1" x14ac:dyDescent="0.3">
      <c r="A52" s="51"/>
      <c r="B52" s="61" t="s">
        <v>71</v>
      </c>
      <c r="C52" s="32"/>
      <c r="D52" s="234" t="s">
        <v>72</v>
      </c>
      <c r="E52" s="235"/>
      <c r="F52" s="236" t="s">
        <v>73</v>
      </c>
      <c r="G52" s="228"/>
      <c r="H52"/>
      <c r="I52"/>
      <c r="J52"/>
      <c r="K52"/>
    </row>
    <row r="53" spans="1:26" ht="35.1" customHeight="1" thickBot="1" x14ac:dyDescent="0.3">
      <c r="A53" s="51"/>
      <c r="B53" s="32"/>
      <c r="C53" s="32"/>
      <c r="D53" s="73" t="s">
        <v>74</v>
      </c>
      <c r="E53" s="170">
        <f>SUMIF(C$12:C$46,"Project Planning",F$12:F$46)+SUMIF(G$12:G$46,"Project Planning",J$12:J$46)+SUMIF(K$12:K$46,"Project lanning",N$12:N$46)+SUMIF(O$12:O$46,"Project Planning",R$12:R$46)+SUMIF(S$12:S$46,"Project Planning",V$12:V$46)+SUMIF(W$12:W$46,"Project Planning",Z$12:Z$46)+SUMIF(AA$12:AA$46,"Project Planning",AD$12:AD$46)</f>
        <v>0</v>
      </c>
      <c r="F53" s="184" t="s">
        <v>74</v>
      </c>
      <c r="G53" s="170">
        <f>SUMIF(C$12:C$46,"DDI",F$12:F$46)+SUMIF(G$12:G$46,"DDI",J$12:J$46)+SUMIF(K$12:K$46,"DDI",N$12:N$46)+SUMIF(O$12:O$46,"DDI",R$12:R$46)+SUMIF(S$12:S$46,"DDI",V$12:V$46)+SUMIF(W$12:W$46,"DDI",Z$12:Z$46)+SUMIF(AA$12:AA$46,"DDI",AD$12:AD$46)</f>
        <v>0</v>
      </c>
      <c r="H53"/>
      <c r="I53"/>
      <c r="J53"/>
      <c r="K53"/>
    </row>
    <row r="54" spans="1:26" ht="35.1" customHeight="1" thickBot="1" x14ac:dyDescent="0.3">
      <c r="A54" s="51"/>
      <c r="B54" s="32"/>
      <c r="C54" s="32"/>
      <c r="D54" s="74" t="s">
        <v>75</v>
      </c>
      <c r="E54" s="75"/>
      <c r="F54" s="74" t="s">
        <v>75</v>
      </c>
      <c r="G54" s="75"/>
      <c r="H54"/>
      <c r="I54"/>
      <c r="J54"/>
      <c r="K54"/>
    </row>
    <row r="55" spans="1:26" ht="41.65" customHeight="1" thickBot="1" x14ac:dyDescent="0.3">
      <c r="A55" s="51"/>
      <c r="B55" s="76"/>
      <c r="C55" s="233" t="s">
        <v>76</v>
      </c>
      <c r="D55" s="139" t="s">
        <v>77</v>
      </c>
      <c r="E55" s="77"/>
      <c r="F55" s="139" t="s">
        <v>78</v>
      </c>
      <c r="G55" s="77">
        <v>0</v>
      </c>
      <c r="H55"/>
      <c r="I55"/>
      <c r="J55"/>
      <c r="K55"/>
    </row>
    <row r="56" spans="1:26" ht="45" customHeight="1" thickBot="1" x14ac:dyDescent="0.3">
      <c r="A56" s="51"/>
      <c r="B56" s="11"/>
      <c r="C56" s="233"/>
      <c r="D56" s="139" t="s">
        <v>79</v>
      </c>
      <c r="E56" s="13">
        <v>0</v>
      </c>
      <c r="F56" s="139" t="s">
        <v>80</v>
      </c>
      <c r="G56" s="13">
        <v>0</v>
      </c>
      <c r="H56"/>
      <c r="I56"/>
      <c r="J56"/>
      <c r="K56"/>
    </row>
    <row r="57" spans="1:26" ht="44.65" customHeight="1" thickBot="1" x14ac:dyDescent="0.3">
      <c r="A57" s="51"/>
      <c r="B57" s="11"/>
      <c r="C57" s="11"/>
      <c r="D57" s="139" t="s">
        <v>81</v>
      </c>
      <c r="E57" s="13">
        <v>0</v>
      </c>
      <c r="F57" s="139" t="s">
        <v>82</v>
      </c>
      <c r="G57" s="13">
        <v>0</v>
      </c>
      <c r="H57"/>
      <c r="I57"/>
      <c r="J57"/>
      <c r="K57"/>
    </row>
    <row r="58" spans="1:26" ht="48.6" customHeight="1" thickBot="1" x14ac:dyDescent="0.3">
      <c r="A58" s="51"/>
      <c r="B58" s="11"/>
      <c r="C58" s="11"/>
      <c r="D58" s="139" t="s">
        <v>83</v>
      </c>
      <c r="E58" s="13">
        <v>0</v>
      </c>
      <c r="F58" s="139" t="s">
        <v>84</v>
      </c>
      <c r="G58" s="13">
        <v>0</v>
      </c>
      <c r="H58"/>
      <c r="I58"/>
      <c r="J58"/>
      <c r="K58"/>
    </row>
    <row r="59" spans="1:26" ht="52.35" customHeight="1" thickBot="1" x14ac:dyDescent="0.3">
      <c r="A59" s="51"/>
      <c r="B59" s="11"/>
      <c r="C59" s="11"/>
      <c r="D59" s="139" t="s">
        <v>85</v>
      </c>
      <c r="E59" s="13">
        <v>0</v>
      </c>
      <c r="F59" s="139" t="s">
        <v>86</v>
      </c>
      <c r="G59" s="13">
        <v>0</v>
      </c>
      <c r="H59"/>
      <c r="I59"/>
      <c r="J59"/>
      <c r="K59"/>
    </row>
    <row r="60" spans="1:26" ht="30.75" thickBot="1" x14ac:dyDescent="0.3">
      <c r="A60" s="51"/>
      <c r="B60" s="11"/>
      <c r="C60" s="11"/>
      <c r="D60" s="139" t="s">
        <v>87</v>
      </c>
      <c r="E60" s="13">
        <v>0</v>
      </c>
      <c r="F60" s="139" t="s">
        <v>88</v>
      </c>
      <c r="G60" s="13">
        <v>0</v>
      </c>
      <c r="H60"/>
      <c r="I60"/>
      <c r="J60"/>
      <c r="K60"/>
    </row>
    <row r="61" spans="1:26" ht="45.75" thickBot="1" x14ac:dyDescent="0.3">
      <c r="A61" s="51"/>
      <c r="B61" s="11"/>
      <c r="C61" s="11"/>
      <c r="D61" s="139" t="s">
        <v>89</v>
      </c>
      <c r="E61" s="13">
        <v>0</v>
      </c>
      <c r="F61" s="139" t="s">
        <v>90</v>
      </c>
      <c r="G61" s="13">
        <v>0</v>
      </c>
      <c r="H61"/>
      <c r="I61"/>
      <c r="J61"/>
      <c r="K61"/>
    </row>
    <row r="62" spans="1:26" ht="30.75" thickBot="1" x14ac:dyDescent="0.3">
      <c r="A62" s="51"/>
      <c r="B62" s="11"/>
      <c r="C62" s="11"/>
      <c r="D62" s="139" t="s">
        <v>91</v>
      </c>
      <c r="E62" s="13">
        <v>0</v>
      </c>
      <c r="F62" s="139" t="s">
        <v>92</v>
      </c>
      <c r="G62" s="13">
        <v>0</v>
      </c>
      <c r="H62"/>
      <c r="I62"/>
      <c r="J62"/>
      <c r="K62"/>
    </row>
    <row r="63" spans="1:26" ht="30.75" thickBot="1" x14ac:dyDescent="0.3">
      <c r="A63" s="51"/>
      <c r="B63" s="11"/>
      <c r="C63" s="11"/>
      <c r="D63" s="139" t="s">
        <v>93</v>
      </c>
      <c r="E63" s="13">
        <v>0</v>
      </c>
      <c r="F63" s="139" t="s">
        <v>94</v>
      </c>
      <c r="G63" s="13">
        <v>0</v>
      </c>
      <c r="H63"/>
      <c r="I63"/>
      <c r="J63"/>
      <c r="K63"/>
    </row>
    <row r="64" spans="1:26" ht="15.75" thickBot="1" x14ac:dyDescent="0.3">
      <c r="A64" s="51"/>
      <c r="B64" s="11"/>
      <c r="C64" s="11"/>
      <c r="D64" s="139" t="s">
        <v>95</v>
      </c>
      <c r="E64" s="13">
        <v>0</v>
      </c>
      <c r="F64" s="139" t="s">
        <v>96</v>
      </c>
      <c r="G64" s="13">
        <v>0</v>
      </c>
      <c r="H64"/>
      <c r="I64"/>
      <c r="J64"/>
      <c r="K64"/>
    </row>
    <row r="65" spans="1:11" ht="30.75" thickBot="1" x14ac:dyDescent="0.3">
      <c r="A65" s="51"/>
      <c r="B65" s="11"/>
      <c r="C65" s="11"/>
      <c r="D65" s="139" t="s">
        <v>97</v>
      </c>
      <c r="E65" s="13">
        <v>0</v>
      </c>
      <c r="F65" s="139" t="s">
        <v>98</v>
      </c>
      <c r="G65" s="13">
        <v>0</v>
      </c>
      <c r="H65"/>
      <c r="I65"/>
      <c r="J65"/>
      <c r="K65"/>
    </row>
    <row r="66" spans="1:11" ht="30.75" thickBot="1" x14ac:dyDescent="0.3">
      <c r="A66" s="51"/>
      <c r="B66" s="11"/>
      <c r="C66" s="11"/>
      <c r="D66" s="139" t="s">
        <v>99</v>
      </c>
      <c r="E66" s="13">
        <v>0</v>
      </c>
      <c r="F66" s="139" t="s">
        <v>100</v>
      </c>
      <c r="G66" s="13">
        <v>0</v>
      </c>
      <c r="H66"/>
      <c r="I66"/>
      <c r="J66"/>
      <c r="K66"/>
    </row>
    <row r="67" spans="1:11" ht="30.75" thickBot="1" x14ac:dyDescent="0.3">
      <c r="A67" s="51"/>
      <c r="B67" s="11"/>
      <c r="C67" s="11"/>
      <c r="D67" s="139" t="s">
        <v>101</v>
      </c>
      <c r="E67" s="13">
        <v>0</v>
      </c>
      <c r="F67" s="139" t="s">
        <v>102</v>
      </c>
      <c r="G67" s="13">
        <v>0</v>
      </c>
      <c r="H67"/>
      <c r="I67"/>
      <c r="J67"/>
      <c r="K67"/>
    </row>
    <row r="68" spans="1:11" ht="29.25" thickBot="1" x14ac:dyDescent="0.3">
      <c r="A68" s="51"/>
      <c r="B68" s="11"/>
      <c r="C68" s="11"/>
      <c r="D68" s="139" t="s">
        <v>103</v>
      </c>
      <c r="E68" s="13">
        <v>0</v>
      </c>
      <c r="F68" s="12" t="s">
        <v>104</v>
      </c>
      <c r="G68" s="13">
        <v>0</v>
      </c>
      <c r="H68"/>
      <c r="I68"/>
      <c r="J68"/>
      <c r="K68"/>
    </row>
    <row r="69" spans="1:11" ht="30.75" thickBot="1" x14ac:dyDescent="0.3">
      <c r="A69" s="51"/>
      <c r="B69" s="11"/>
      <c r="C69" s="11"/>
      <c r="D69" s="139" t="s">
        <v>105</v>
      </c>
      <c r="E69" s="13">
        <v>0</v>
      </c>
      <c r="F69" s="12" t="s">
        <v>104</v>
      </c>
      <c r="G69" s="13">
        <v>0</v>
      </c>
      <c r="H69"/>
      <c r="I69"/>
      <c r="J69"/>
      <c r="K69"/>
    </row>
    <row r="70" spans="1:11" ht="29.25" thickBot="1" x14ac:dyDescent="0.3">
      <c r="A70" s="51"/>
      <c r="B70" s="11"/>
      <c r="C70" s="11"/>
      <c r="D70" s="139" t="s">
        <v>106</v>
      </c>
      <c r="E70" s="13">
        <v>0</v>
      </c>
      <c r="F70" s="12" t="s">
        <v>104</v>
      </c>
      <c r="G70" s="13">
        <v>0</v>
      </c>
      <c r="H70"/>
      <c r="I70"/>
      <c r="J70"/>
      <c r="K70"/>
    </row>
    <row r="71" spans="1:11" ht="29.25" thickBot="1" x14ac:dyDescent="0.3">
      <c r="A71" s="51"/>
      <c r="B71" s="11"/>
      <c r="C71" s="11"/>
      <c r="D71" s="139" t="s">
        <v>107</v>
      </c>
      <c r="E71" s="13">
        <v>0</v>
      </c>
      <c r="F71" s="12" t="s">
        <v>104</v>
      </c>
      <c r="G71" s="13">
        <v>0</v>
      </c>
      <c r="H71"/>
      <c r="I71"/>
      <c r="J71"/>
      <c r="K71"/>
    </row>
    <row r="72" spans="1:11" ht="30.75" thickBot="1" x14ac:dyDescent="0.3">
      <c r="A72" s="51"/>
      <c r="B72" s="11"/>
      <c r="C72" s="11"/>
      <c r="D72" s="139" t="s">
        <v>108</v>
      </c>
      <c r="E72" s="13">
        <v>0</v>
      </c>
      <c r="F72" s="12" t="s">
        <v>104</v>
      </c>
      <c r="G72" s="13">
        <v>0</v>
      </c>
      <c r="H72"/>
      <c r="I72"/>
      <c r="J72"/>
      <c r="K72"/>
    </row>
    <row r="73" spans="1:11" ht="60" x14ac:dyDescent="0.25">
      <c r="A73" s="51"/>
      <c r="B73" s="11"/>
      <c r="C73" s="11"/>
      <c r="D73" s="139" t="s">
        <v>109</v>
      </c>
      <c r="E73" s="13">
        <v>0</v>
      </c>
      <c r="F73" s="12" t="s">
        <v>104</v>
      </c>
      <c r="G73" s="13">
        <v>0</v>
      </c>
      <c r="H73"/>
      <c r="I73"/>
      <c r="J73"/>
      <c r="K73"/>
    </row>
    <row r="74" spans="1:11" ht="28.5" x14ac:dyDescent="0.25">
      <c r="A74" s="51"/>
      <c r="B74" s="11"/>
      <c r="C74" s="11"/>
      <c r="D74" s="108" t="s">
        <v>104</v>
      </c>
      <c r="E74" s="13">
        <v>0</v>
      </c>
      <c r="F74" s="12" t="s">
        <v>104</v>
      </c>
      <c r="G74" s="13">
        <v>0</v>
      </c>
      <c r="H74"/>
      <c r="I74"/>
      <c r="J74"/>
      <c r="K74"/>
    </row>
    <row r="75" spans="1:11" ht="28.5" x14ac:dyDescent="0.25">
      <c r="A75" s="51"/>
      <c r="B75" s="11"/>
      <c r="C75" s="11"/>
      <c r="D75" s="14" t="s">
        <v>104</v>
      </c>
      <c r="E75" s="13">
        <v>0</v>
      </c>
      <c r="F75" s="12" t="s">
        <v>104</v>
      </c>
      <c r="G75" s="13">
        <v>0</v>
      </c>
      <c r="H75"/>
      <c r="I75"/>
      <c r="J75"/>
      <c r="K75"/>
    </row>
    <row r="76" spans="1:11" ht="28.5" x14ac:dyDescent="0.25">
      <c r="A76" s="51"/>
      <c r="B76" s="11"/>
      <c r="C76" s="11"/>
      <c r="D76" s="14" t="s">
        <v>104</v>
      </c>
      <c r="E76" s="13">
        <v>0</v>
      </c>
      <c r="F76" s="12" t="s">
        <v>104</v>
      </c>
      <c r="G76" s="13">
        <v>0</v>
      </c>
      <c r="H76"/>
      <c r="I76"/>
      <c r="J76"/>
      <c r="K76"/>
    </row>
    <row r="77" spans="1:11" ht="28.5" x14ac:dyDescent="0.25">
      <c r="A77" s="51"/>
      <c r="B77" s="11"/>
      <c r="C77" s="11"/>
      <c r="D77" s="14" t="s">
        <v>104</v>
      </c>
      <c r="E77" s="13">
        <v>0</v>
      </c>
      <c r="F77" s="12" t="s">
        <v>104</v>
      </c>
      <c r="G77" s="13">
        <v>0</v>
      </c>
      <c r="H77"/>
      <c r="I77"/>
      <c r="J77"/>
      <c r="K77"/>
    </row>
    <row r="78" spans="1:11" ht="28.5" x14ac:dyDescent="0.25">
      <c r="A78" s="51"/>
      <c r="B78" s="11"/>
      <c r="C78" s="11"/>
      <c r="D78" s="14" t="s">
        <v>104</v>
      </c>
      <c r="E78" s="13">
        <v>0</v>
      </c>
      <c r="F78" s="12" t="s">
        <v>104</v>
      </c>
      <c r="G78" s="13">
        <v>0</v>
      </c>
      <c r="H78"/>
      <c r="I78"/>
      <c r="J78"/>
      <c r="K78"/>
    </row>
    <row r="79" spans="1:11" ht="28.5" x14ac:dyDescent="0.25">
      <c r="A79" s="51"/>
      <c r="B79" s="11"/>
      <c r="C79" s="11"/>
      <c r="D79" s="14" t="s">
        <v>104</v>
      </c>
      <c r="E79" s="13">
        <v>0</v>
      </c>
      <c r="F79" s="12" t="s">
        <v>104</v>
      </c>
      <c r="G79" s="13">
        <v>0</v>
      </c>
      <c r="H79"/>
      <c r="I79"/>
      <c r="J79"/>
      <c r="K79"/>
    </row>
    <row r="80" spans="1:11" ht="28.5" x14ac:dyDescent="0.25">
      <c r="A80" s="51"/>
      <c r="B80" s="11"/>
      <c r="C80" s="11"/>
      <c r="D80" s="14" t="s">
        <v>104</v>
      </c>
      <c r="E80" s="13">
        <v>0</v>
      </c>
      <c r="F80" s="12" t="s">
        <v>104</v>
      </c>
      <c r="G80" s="13">
        <v>0</v>
      </c>
      <c r="H80"/>
      <c r="I80"/>
      <c r="J80"/>
      <c r="K80"/>
    </row>
    <row r="81" spans="1:11" ht="15.75" thickBot="1" x14ac:dyDescent="0.3">
      <c r="A81" s="51"/>
      <c r="B81" s="78"/>
      <c r="C81" s="78"/>
      <c r="D81" s="79" t="s">
        <v>110</v>
      </c>
      <c r="E81" s="80">
        <f>E53-SUM(E55:E80)</f>
        <v>0</v>
      </c>
      <c r="F81" s="81" t="s">
        <v>110</v>
      </c>
      <c r="G81" s="80">
        <f>SUM(G55:G80)</f>
        <v>0</v>
      </c>
      <c r="H81"/>
      <c r="I81"/>
      <c r="J81"/>
      <c r="K81"/>
    </row>
  </sheetData>
  <protectedRanges>
    <protectedRange sqref="C12:C46 E12:E46 G12:G46 I12:I46 K12:K46 M12:M46 O12:O46 Q12:Q46 S12:S46 U12:U46 W12:W46 Y12:Y46 AA12:AA46 AC12:AC46" name="Range1"/>
    <protectedRange sqref="D74:D80 E55:E80 F68:F80 G55:G80 H59:H80 I55:K80" name="Range2"/>
  </protectedRanges>
  <mergeCells count="13">
    <mergeCell ref="C55:C56"/>
    <mergeCell ref="D52:E52"/>
    <mergeCell ref="F52:G52"/>
    <mergeCell ref="G1:I2"/>
    <mergeCell ref="O9:R9"/>
    <mergeCell ref="S9:V9"/>
    <mergeCell ref="W9:Z9"/>
    <mergeCell ref="AA9:AD9"/>
    <mergeCell ref="G3:H3"/>
    <mergeCell ref="B6:K6"/>
    <mergeCell ref="C9:F9"/>
    <mergeCell ref="G9:J9"/>
    <mergeCell ref="K9:N9"/>
  </mergeCells>
  <dataValidations count="4">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W11 C11 G11 K11 O11 S11 AA11" xr:uid="{831CEDC6-E2EC-4404-86B1-4D55C8497754}">
      <formula1>"Project Planning, DDI, M &amp; O, Other"</formula1>
    </dataValidation>
    <dataValidation type="list" allowBlank="1" showInputMessage="1" showErrorMessage="1" sqref="C12:C46 G12:G46 K12:K46 O12:O46 S12:S46 W12:W46 AA12:AA46" xr:uid="{67C41CA4-C5BD-488C-806E-0024FC18C11C}">
      <formula1>"Project Planning, DDI"</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67DE-DFE8-4A5F-84E4-1D0A71C239CF}">
  <sheetPr>
    <tabColor rgb="FF92D050"/>
  </sheetPr>
  <dimension ref="A1:K14"/>
  <sheetViews>
    <sheetView zoomScale="80" zoomScaleNormal="80" workbookViewId="0">
      <selection activeCell="B44" sqref="B44"/>
    </sheetView>
  </sheetViews>
  <sheetFormatPr defaultColWidth="9.28515625" defaultRowHeight="15" x14ac:dyDescent="0.25"/>
  <cols>
    <col min="1" max="1" width="5" style="19" customWidth="1"/>
    <col min="2" max="2" width="98.5703125" style="19" customWidth="1"/>
    <col min="3" max="3" width="20.7109375" style="19" customWidth="1"/>
    <col min="4" max="4" width="18.42578125" style="19" customWidth="1"/>
    <col min="5" max="5" width="14.42578125" style="19" customWidth="1"/>
    <col min="6" max="6" width="19.28515625" style="19" customWidth="1"/>
    <col min="7" max="11" width="15.7109375" style="19" customWidth="1"/>
    <col min="12" max="17" width="15.42578125" style="19" customWidth="1"/>
    <col min="18" max="16384" width="9.28515625" style="19"/>
  </cols>
  <sheetData>
    <row r="1" spans="1:11" x14ac:dyDescent="0.25">
      <c r="A1" s="17" t="s">
        <v>2</v>
      </c>
      <c r="B1" s="51"/>
      <c r="C1" s="51"/>
      <c r="D1" s="51"/>
      <c r="E1" s="51"/>
      <c r="F1" s="51"/>
      <c r="G1" s="51"/>
      <c r="H1" s="51"/>
      <c r="I1" s="51"/>
      <c r="J1" s="51"/>
      <c r="K1" s="51"/>
    </row>
    <row r="2" spans="1:11" ht="15" customHeight="1" x14ac:dyDescent="0.25">
      <c r="A2" s="20" t="s">
        <v>1</v>
      </c>
      <c r="B2" s="51"/>
      <c r="C2" s="51"/>
      <c r="D2" s="210" t="str">
        <f>IF('3. Cost Proposal Summary'!F2="","",'3. Cost Proposal Summary'!F2)</f>
        <v/>
      </c>
      <c r="E2" s="210"/>
      <c r="F2" s="210"/>
      <c r="G2" s="52"/>
      <c r="H2" s="52"/>
      <c r="I2" s="52"/>
      <c r="J2" s="51"/>
      <c r="K2" s="51"/>
    </row>
    <row r="3" spans="1:11" ht="15" customHeight="1" x14ac:dyDescent="0.25">
      <c r="A3" s="101"/>
      <c r="B3" s="103"/>
      <c r="C3" s="103"/>
      <c r="D3" s="211" t="s">
        <v>29</v>
      </c>
      <c r="E3" s="211"/>
      <c r="F3" s="211"/>
      <c r="G3" s="52"/>
      <c r="H3" s="52"/>
      <c r="I3" s="52"/>
      <c r="J3" s="51"/>
      <c r="K3" s="51"/>
    </row>
    <row r="4" spans="1:11" x14ac:dyDescent="0.25">
      <c r="A4" s="20" t="s">
        <v>18</v>
      </c>
      <c r="B4" s="51"/>
      <c r="C4" s="51"/>
      <c r="G4" s="52"/>
      <c r="H4" s="52"/>
      <c r="I4" s="52"/>
      <c r="J4" s="51"/>
      <c r="K4" s="51"/>
    </row>
    <row r="5" spans="1:11" x14ac:dyDescent="0.25">
      <c r="A5" s="21"/>
      <c r="B5" s="21"/>
      <c r="C5" s="21"/>
      <c r="D5" s="54"/>
      <c r="E5" s="54"/>
      <c r="F5" s="54"/>
      <c r="G5" s="54"/>
      <c r="H5" s="54"/>
      <c r="I5" s="54"/>
      <c r="J5" s="54"/>
      <c r="K5" s="54"/>
    </row>
    <row r="6" spans="1:11" ht="96" customHeight="1" x14ac:dyDescent="0.25">
      <c r="A6" s="51"/>
      <c r="B6" s="238" t="s">
        <v>111</v>
      </c>
      <c r="C6" s="239"/>
      <c r="D6" s="52"/>
      <c r="E6" s="52"/>
      <c r="F6" s="52"/>
      <c r="G6" s="52"/>
      <c r="H6" s="52"/>
      <c r="I6" s="52"/>
      <c r="J6" s="52"/>
      <c r="K6" s="52"/>
    </row>
    <row r="7" spans="1:11" x14ac:dyDescent="0.25">
      <c r="A7" s="51"/>
      <c r="B7" s="55"/>
      <c r="C7" s="55"/>
      <c r="D7" s="51"/>
      <c r="E7" s="51"/>
      <c r="F7" s="51"/>
      <c r="G7" s="51"/>
      <c r="H7" s="51"/>
      <c r="I7" s="51"/>
      <c r="J7" s="51"/>
      <c r="K7" s="51"/>
    </row>
    <row r="8" spans="1:11" ht="18.75" customHeight="1" thickBot="1" x14ac:dyDescent="0.3">
      <c r="B8" s="56" t="s">
        <v>112</v>
      </c>
      <c r="C8" s="51"/>
      <c r="D8" s="51"/>
      <c r="E8" s="51"/>
      <c r="F8" s="51"/>
    </row>
    <row r="9" spans="1:11" x14ac:dyDescent="0.25">
      <c r="A9" s="51"/>
      <c r="B9" s="126" t="s">
        <v>8</v>
      </c>
      <c r="C9" s="127" t="s">
        <v>113</v>
      </c>
      <c r="D9" s="117" t="s">
        <v>114</v>
      </c>
      <c r="E9" s="117" t="s">
        <v>115</v>
      </c>
      <c r="F9" s="117" t="s">
        <v>116</v>
      </c>
      <c r="G9" s="117" t="s">
        <v>117</v>
      </c>
      <c r="H9" s="117" t="s">
        <v>118</v>
      </c>
      <c r="I9" s="117" t="s">
        <v>119</v>
      </c>
      <c r="J9" s="118" t="s">
        <v>41</v>
      </c>
    </row>
    <row r="10" spans="1:11" x14ac:dyDescent="0.25">
      <c r="B10" s="128" t="s">
        <v>120</v>
      </c>
      <c r="C10" s="144"/>
      <c r="D10" s="94"/>
      <c r="E10" s="94"/>
      <c r="F10" s="94"/>
      <c r="G10" s="94"/>
      <c r="H10" s="94"/>
      <c r="I10" s="94"/>
      <c r="J10" s="148">
        <f>SUM(C10:I10)</f>
        <v>0</v>
      </c>
    </row>
    <row r="11" spans="1:11" x14ac:dyDescent="0.25">
      <c r="B11" s="119" t="s">
        <v>121</v>
      </c>
      <c r="C11" s="94"/>
      <c r="D11" s="94"/>
      <c r="E11" s="94"/>
      <c r="F11" s="94"/>
      <c r="G11" s="94"/>
      <c r="H11" s="94"/>
      <c r="I11" s="94"/>
      <c r="J11" s="148">
        <f t="shared" ref="J11:J13" si="0">SUM(C11:I11)</f>
        <v>0</v>
      </c>
    </row>
    <row r="12" spans="1:11" x14ac:dyDescent="0.25">
      <c r="B12" s="119" t="s">
        <v>122</v>
      </c>
      <c r="C12" s="94"/>
      <c r="D12" s="94"/>
      <c r="E12" s="94"/>
      <c r="F12" s="94"/>
      <c r="G12" s="94"/>
      <c r="H12" s="94"/>
      <c r="I12" s="94"/>
      <c r="J12" s="148">
        <f t="shared" si="0"/>
        <v>0</v>
      </c>
    </row>
    <row r="13" spans="1:11" x14ac:dyDescent="0.25">
      <c r="B13" s="119" t="s">
        <v>123</v>
      </c>
      <c r="C13" s="94"/>
      <c r="D13" s="94"/>
      <c r="E13" s="94"/>
      <c r="F13" s="94"/>
      <c r="G13" s="94"/>
      <c r="H13" s="94"/>
      <c r="I13" s="94"/>
      <c r="J13" s="148">
        <f t="shared" si="0"/>
        <v>0</v>
      </c>
    </row>
    <row r="14" spans="1:11" ht="15.75" thickBot="1" x14ac:dyDescent="0.3">
      <c r="B14" s="111" t="s">
        <v>45</v>
      </c>
      <c r="C14" s="146">
        <f>SUM(C10:C13)</f>
        <v>0</v>
      </c>
      <c r="D14" s="146">
        <f>SUM(D10:D13)</f>
        <v>0</v>
      </c>
      <c r="E14" s="146">
        <f>SUM(E10:E13)</f>
        <v>0</v>
      </c>
      <c r="F14" s="146">
        <f>SUM(F10:F13)</f>
        <v>0</v>
      </c>
      <c r="G14" s="146">
        <f t="shared" ref="G14:J14" si="1">SUM(G10:G13)</f>
        <v>0</v>
      </c>
      <c r="H14" s="146">
        <f t="shared" si="1"/>
        <v>0</v>
      </c>
      <c r="I14" s="146">
        <f t="shared" si="1"/>
        <v>0</v>
      </c>
      <c r="J14" s="147">
        <f t="shared" si="1"/>
        <v>0</v>
      </c>
    </row>
  </sheetData>
  <sheetProtection algorithmName="SHA-512" hashValue="1EFiggOEzenzUkKIU8BHYZB4uoLfjHspl5NU8g9j+duNVvucOEYPewUW3GxLVqu8Y4BRY8o4YOR8hK/lGX7ZFw==" saltValue="KnhWUARxnCOCFRkzqPjeQg==" spinCount="100000" sheet="1" objects="1" scenarios="1"/>
  <protectedRanges>
    <protectedRange sqref="C10:I13" name="Range1"/>
  </protectedRanges>
  <mergeCells count="3">
    <mergeCell ref="D2:F2"/>
    <mergeCell ref="D3:F3"/>
    <mergeCell ref="B6:C6"/>
  </mergeCells>
  <dataValidations count="2">
    <dataValidation type="decimal" allowBlank="1" showInputMessage="1" showErrorMessage="1" sqref="E10:E14" xr:uid="{6E75673C-6F00-47C9-ADFD-2F2D0A0D1966}">
      <formula1>0</formula1>
      <formula2>99999999999999900000</formula2>
    </dataValidation>
    <dataValidation type="textLength" allowBlank="1" showInputMessage="1" showErrorMessage="1" sqref="B10:B14" xr:uid="{BDBC05E9-BFD8-496F-ABA5-F41D04A53197}">
      <formula1>0</formula1>
      <formula2>100</formula2>
    </dataValidation>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T20"/>
  <sheetViews>
    <sheetView showGridLines="0" tabSelected="1" zoomScale="80" zoomScaleNormal="80" workbookViewId="0">
      <selection activeCell="Q15" sqref="Q15"/>
    </sheetView>
  </sheetViews>
  <sheetFormatPr defaultColWidth="9.28515625" defaultRowHeight="15" x14ac:dyDescent="0.25"/>
  <cols>
    <col min="1" max="1" width="5" style="58" customWidth="1"/>
    <col min="2" max="2" width="29.28515625" style="58" customWidth="1"/>
    <col min="3" max="3" width="25.28515625" style="58" bestFit="1" customWidth="1"/>
    <col min="4" max="19" width="24.28515625" style="58" customWidth="1"/>
    <col min="20" max="20" width="25.7109375" style="58" customWidth="1"/>
    <col min="21" max="21" width="15.28515625" style="58" bestFit="1" customWidth="1"/>
    <col min="22" max="16384" width="9.28515625" style="58"/>
  </cols>
  <sheetData>
    <row r="1" spans="1:19" x14ac:dyDescent="0.25">
      <c r="A1" s="17" t="s">
        <v>2</v>
      </c>
      <c r="B1" s="51"/>
      <c r="C1" s="51"/>
      <c r="D1" s="51"/>
      <c r="E1" s="51"/>
      <c r="F1" s="51"/>
      <c r="G1" s="51"/>
      <c r="H1" s="51"/>
    </row>
    <row r="2" spans="1:19" ht="15" customHeight="1" x14ac:dyDescent="0.25">
      <c r="A2" s="20" t="s">
        <v>1</v>
      </c>
      <c r="B2" s="51"/>
      <c r="C2" s="51"/>
      <c r="D2" s="51"/>
      <c r="E2" s="181" t="s">
        <v>28</v>
      </c>
      <c r="F2" s="248" t="str">
        <f>IF('3. Cost Proposal Summary'!F2="","",'3. Cost Proposal Summary'!F2)</f>
        <v/>
      </c>
      <c r="G2" s="249"/>
    </row>
    <row r="3" spans="1:19" s="105" customFormat="1" ht="16.5" customHeight="1" x14ac:dyDescent="0.25">
      <c r="A3" s="101"/>
      <c r="B3" s="104"/>
      <c r="C3" s="22"/>
      <c r="D3" s="22"/>
      <c r="E3" s="22"/>
      <c r="F3" s="246" t="s">
        <v>29</v>
      </c>
      <c r="G3" s="247"/>
    </row>
    <row r="4" spans="1:19" x14ac:dyDescent="0.25">
      <c r="A4" s="21" t="s">
        <v>20</v>
      </c>
      <c r="B4" s="21"/>
      <c r="C4" s="54"/>
      <c r="D4" s="54"/>
      <c r="E4" s="54"/>
      <c r="F4" s="54"/>
      <c r="G4" s="54"/>
      <c r="H4" s="54"/>
    </row>
    <row r="5" spans="1:19" ht="290.25" customHeight="1" x14ac:dyDescent="0.25">
      <c r="A5" s="51"/>
      <c r="B5" s="250" t="s">
        <v>124</v>
      </c>
      <c r="C5" s="251"/>
      <c r="D5" s="251"/>
      <c r="E5" s="251"/>
      <c r="F5" s="251"/>
      <c r="G5" s="251"/>
      <c r="H5" s="251"/>
    </row>
    <row r="6" spans="1:19" ht="11.25" customHeight="1" x14ac:dyDescent="0.25">
      <c r="A6" s="51"/>
      <c r="B6" s="55"/>
      <c r="C6" s="51"/>
      <c r="D6" s="51"/>
      <c r="E6" s="51"/>
      <c r="F6" s="51"/>
      <c r="G6" s="51"/>
      <c r="H6" s="51"/>
    </row>
    <row r="7" spans="1:19" ht="15.75" thickBot="1" x14ac:dyDescent="0.3">
      <c r="A7" s="51"/>
      <c r="B7" s="19"/>
      <c r="C7" s="19"/>
      <c r="D7" s="19"/>
      <c r="E7" s="51"/>
    </row>
    <row r="8" spans="1:19" s="62" customFormat="1" ht="18.75" customHeight="1" thickBot="1" x14ac:dyDescent="0.3">
      <c r="A8" s="31"/>
      <c r="B8" s="61" t="s">
        <v>125</v>
      </c>
      <c r="C8" s="58"/>
      <c r="D8" s="240" t="s">
        <v>126</v>
      </c>
      <c r="E8" s="241"/>
      <c r="F8" s="240" t="s">
        <v>127</v>
      </c>
      <c r="G8" s="241"/>
      <c r="H8" s="240" t="s">
        <v>128</v>
      </c>
      <c r="I8" s="241"/>
      <c r="J8" s="240" t="s">
        <v>129</v>
      </c>
      <c r="K8" s="241"/>
      <c r="L8" s="240" t="s">
        <v>130</v>
      </c>
      <c r="M8" s="241"/>
      <c r="N8" s="240" t="s">
        <v>131</v>
      </c>
      <c r="O8" s="241"/>
      <c r="P8" s="19"/>
      <c r="Q8" s="19"/>
      <c r="R8" s="19"/>
      <c r="S8" s="19"/>
    </row>
    <row r="9" spans="1:19" s="62" customFormat="1" ht="18.75" customHeight="1" x14ac:dyDescent="0.25">
      <c r="A9" s="31"/>
      <c r="B9" s="61"/>
      <c r="C9" s="58"/>
      <c r="D9" s="82" t="s">
        <v>132</v>
      </c>
      <c r="E9" s="83"/>
      <c r="F9" s="82" t="s">
        <v>132</v>
      </c>
      <c r="G9" s="83"/>
      <c r="H9" s="82" t="s">
        <v>132</v>
      </c>
      <c r="I9" s="83"/>
      <c r="J9" s="82" t="s">
        <v>132</v>
      </c>
      <c r="K9" s="83"/>
      <c r="L9" s="82" t="s">
        <v>132</v>
      </c>
      <c r="M9" s="83"/>
      <c r="N9" s="82" t="s">
        <v>132</v>
      </c>
      <c r="O9" s="83"/>
      <c r="P9" s="240" t="s">
        <v>45</v>
      </c>
      <c r="Q9" s="241"/>
    </row>
    <row r="10" spans="1:19" s="62" customFormat="1" ht="32.65" customHeight="1" x14ac:dyDescent="0.25">
      <c r="A10" s="31"/>
      <c r="B10" s="61"/>
      <c r="C10" s="58"/>
      <c r="D10" s="82" t="s">
        <v>133</v>
      </c>
      <c r="E10" s="84" t="s">
        <v>134</v>
      </c>
      <c r="F10" s="82" t="s">
        <v>133</v>
      </c>
      <c r="G10" s="84" t="s">
        <v>134</v>
      </c>
      <c r="H10" s="82" t="s">
        <v>133</v>
      </c>
      <c r="I10" s="84" t="s">
        <v>134</v>
      </c>
      <c r="J10" s="82" t="s">
        <v>133</v>
      </c>
      <c r="K10" s="84" t="s">
        <v>134</v>
      </c>
      <c r="L10" s="82" t="s">
        <v>133</v>
      </c>
      <c r="M10" s="84" t="s">
        <v>134</v>
      </c>
      <c r="N10" s="82" t="s">
        <v>133</v>
      </c>
      <c r="O10" s="84" t="s">
        <v>134</v>
      </c>
      <c r="P10" s="82" t="s">
        <v>135</v>
      </c>
      <c r="Q10" s="84" t="s">
        <v>41</v>
      </c>
    </row>
    <row r="11" spans="1:19" s="62" customFormat="1" x14ac:dyDescent="0.25">
      <c r="A11" s="31"/>
      <c r="B11" s="244" t="s">
        <v>136</v>
      </c>
      <c r="C11" s="245"/>
      <c r="D11" s="85"/>
      <c r="E11" s="154">
        <f>D11*E9</f>
        <v>0</v>
      </c>
      <c r="F11" s="85"/>
      <c r="G11" s="154">
        <f>F11*G9</f>
        <v>0</v>
      </c>
      <c r="H11" s="85"/>
      <c r="I11" s="154">
        <f>H11*I9</f>
        <v>0</v>
      </c>
      <c r="J11" s="85"/>
      <c r="K11" s="154">
        <f>J11*K9</f>
        <v>0</v>
      </c>
      <c r="L11" s="85"/>
      <c r="M11" s="154">
        <f>L11*M9</f>
        <v>0</v>
      </c>
      <c r="N11" s="85"/>
      <c r="O11" s="154">
        <f>N11*O9</f>
        <v>0</v>
      </c>
      <c r="P11" s="156">
        <f>SUM(N11,L11,J11,H11,F11,D11)</f>
        <v>0</v>
      </c>
      <c r="Q11" s="157">
        <f t="shared" ref="P11:Q14" si="0">SUM(O11,M11,K11,I11,G11,E11)</f>
        <v>0</v>
      </c>
    </row>
    <row r="12" spans="1:19" s="62" customFormat="1" x14ac:dyDescent="0.25">
      <c r="A12" s="31"/>
      <c r="B12" s="185" t="s">
        <v>137</v>
      </c>
      <c r="C12" s="186"/>
      <c r="D12" s="85"/>
      <c r="E12" s="154">
        <f>D12*E9</f>
        <v>0</v>
      </c>
      <c r="F12" s="85"/>
      <c r="G12" s="154">
        <f>F12*G9</f>
        <v>0</v>
      </c>
      <c r="H12" s="85"/>
      <c r="I12" s="154">
        <f>H12*I9</f>
        <v>0</v>
      </c>
      <c r="J12" s="85"/>
      <c r="K12" s="154">
        <f>J12*K9</f>
        <v>0</v>
      </c>
      <c r="L12" s="85"/>
      <c r="M12" s="154">
        <f>L12*M9</f>
        <v>0</v>
      </c>
      <c r="N12" s="85"/>
      <c r="O12" s="154">
        <f>N12*O9</f>
        <v>0</v>
      </c>
      <c r="P12" s="156">
        <f>SUM(N12,L12,J12,H12,F12,D12)</f>
        <v>0</v>
      </c>
      <c r="Q12" s="157">
        <f t="shared" si="0"/>
        <v>0</v>
      </c>
    </row>
    <row r="13" spans="1:19" s="62" customFormat="1" x14ac:dyDescent="0.25">
      <c r="A13" s="31"/>
      <c r="B13" s="244" t="s">
        <v>138</v>
      </c>
      <c r="C13" s="245"/>
      <c r="D13" s="152">
        <v>3000</v>
      </c>
      <c r="E13" s="154">
        <f>D13*E9</f>
        <v>0</v>
      </c>
      <c r="F13" s="152">
        <v>3000</v>
      </c>
      <c r="G13" s="154">
        <f>F13*G9</f>
        <v>0</v>
      </c>
      <c r="H13" s="152">
        <v>3000</v>
      </c>
      <c r="I13" s="154">
        <f>H13*I9</f>
        <v>0</v>
      </c>
      <c r="J13" s="152">
        <v>3000</v>
      </c>
      <c r="K13" s="154">
        <f>J13*K9</f>
        <v>0</v>
      </c>
      <c r="L13" s="152">
        <v>3000</v>
      </c>
      <c r="M13" s="154">
        <f>L13*M9</f>
        <v>0</v>
      </c>
      <c r="N13" s="152">
        <v>3000</v>
      </c>
      <c r="O13" s="154">
        <f>N13*O9</f>
        <v>0</v>
      </c>
      <c r="P13" s="156">
        <f t="shared" si="0"/>
        <v>18000</v>
      </c>
      <c r="Q13" s="157">
        <f t="shared" si="0"/>
        <v>0</v>
      </c>
    </row>
    <row r="14" spans="1:19" s="62" customFormat="1" ht="15.75" thickBot="1" x14ac:dyDescent="0.3">
      <c r="A14" s="31"/>
      <c r="B14" s="252" t="s">
        <v>139</v>
      </c>
      <c r="C14" s="253"/>
      <c r="D14" s="142"/>
      <c r="E14" s="143"/>
      <c r="F14" s="142"/>
      <c r="G14" s="143"/>
      <c r="H14" s="142"/>
      <c r="I14" s="143"/>
      <c r="J14" s="142"/>
      <c r="K14" s="143"/>
      <c r="L14" s="142"/>
      <c r="M14" s="143"/>
      <c r="N14" s="86"/>
      <c r="O14" s="154">
        <f>N14*O9</f>
        <v>0</v>
      </c>
      <c r="P14" s="156">
        <f t="shared" si="0"/>
        <v>0</v>
      </c>
      <c r="Q14" s="157">
        <f t="shared" si="0"/>
        <v>0</v>
      </c>
    </row>
    <row r="15" spans="1:19" ht="16.5" thickTop="1" thickBot="1" x14ac:dyDescent="0.3">
      <c r="A15" s="39"/>
      <c r="B15" s="242" t="s">
        <v>45</v>
      </c>
      <c r="C15" s="243"/>
      <c r="D15" s="153">
        <f t="shared" ref="D15:O15" si="1">SUM(D11:D14)</f>
        <v>3000</v>
      </c>
      <c r="E15" s="155">
        <f t="shared" si="1"/>
        <v>0</v>
      </c>
      <c r="F15" s="153">
        <f t="shared" si="1"/>
        <v>3000</v>
      </c>
      <c r="G15" s="155">
        <f t="shared" si="1"/>
        <v>0</v>
      </c>
      <c r="H15" s="153">
        <f t="shared" si="1"/>
        <v>3000</v>
      </c>
      <c r="I15" s="155">
        <f t="shared" si="1"/>
        <v>0</v>
      </c>
      <c r="J15" s="153">
        <f t="shared" si="1"/>
        <v>3000</v>
      </c>
      <c r="K15" s="155">
        <f t="shared" si="1"/>
        <v>0</v>
      </c>
      <c r="L15" s="153">
        <f t="shared" si="1"/>
        <v>3000</v>
      </c>
      <c r="M15" s="155">
        <f t="shared" si="1"/>
        <v>0</v>
      </c>
      <c r="N15" s="153">
        <f t="shared" si="1"/>
        <v>3000</v>
      </c>
      <c r="O15" s="155">
        <f t="shared" si="1"/>
        <v>0</v>
      </c>
      <c r="P15" s="155">
        <f>SUM(P11:P14)</f>
        <v>18000</v>
      </c>
      <c r="Q15" s="155">
        <f>SUM(Q11:Q14)</f>
        <v>0</v>
      </c>
    </row>
    <row r="16" spans="1:19" x14ac:dyDescent="0.25">
      <c r="A16" s="71"/>
      <c r="G16" s="71"/>
      <c r="H16" s="71"/>
      <c r="Q16" s="72"/>
    </row>
    <row r="17" spans="2:20" x14ac:dyDescent="0.25">
      <c r="B17" s="87"/>
      <c r="T17" s="72"/>
    </row>
    <row r="18" spans="2:20" x14ac:dyDescent="0.25">
      <c r="B18" s="32"/>
      <c r="C18" s="32"/>
      <c r="D18" s="51"/>
      <c r="T18" s="72"/>
    </row>
    <row r="20" spans="2:20" x14ac:dyDescent="0.25">
      <c r="C20" s="32"/>
      <c r="D20" s="51"/>
    </row>
  </sheetData>
  <sheetProtection algorithmName="SHA-512" hashValue="Y10mu4eHQVTGnTTGZbuIWIQNIo/fb6is5lcSoIf0+J927NZ19Pws+YMbqXKRvTn1fKiEszNKHXfNEnU8k9lQDg==" saltValue="THGLKgs+mWjRebOmoBjMwA==" spinCount="100000" sheet="1" objects="1" scenarios="1"/>
  <protectedRanges>
    <protectedRange sqref="F2 D11 D12 E9 F11 F12 G9 H11 H12 I9 J11 J12 K9 L11 L12 M9 N11 N12 N14 O9" name="Range1"/>
  </protectedRanges>
  <mergeCells count="14">
    <mergeCell ref="B15:C15"/>
    <mergeCell ref="B13:C13"/>
    <mergeCell ref="B11:C11"/>
    <mergeCell ref="F3:G3"/>
    <mergeCell ref="F2:G2"/>
    <mergeCell ref="B5:H5"/>
    <mergeCell ref="B14:C14"/>
    <mergeCell ref="D8:E8"/>
    <mergeCell ref="F8:G8"/>
    <mergeCell ref="P9:Q9"/>
    <mergeCell ref="H8:I8"/>
    <mergeCell ref="J8:K8"/>
    <mergeCell ref="L8:M8"/>
    <mergeCell ref="N8:O8"/>
  </mergeCells>
  <dataValidations count="1">
    <dataValidation type="decimal" allowBlank="1" showInputMessage="1" showErrorMessage="1" sqref="E14 I14 G14 M14 K14 N11:N14 L11:L14 F11:F14 H11:H14 J11:J14 D11:D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Q53"/>
  <sheetViews>
    <sheetView zoomScale="80" zoomScaleNormal="80" workbookViewId="0">
      <selection activeCell="L19" sqref="L19"/>
    </sheetView>
  </sheetViews>
  <sheetFormatPr defaultColWidth="9.28515625" defaultRowHeight="15" x14ac:dyDescent="0.25"/>
  <cols>
    <col min="1" max="1" width="5" style="19" customWidth="1"/>
    <col min="2" max="3" width="38.28515625" style="19" customWidth="1"/>
    <col min="4" max="4" width="61.7109375" style="19" customWidth="1"/>
    <col min="5" max="5" width="16.28515625" style="19" customWidth="1"/>
    <col min="6" max="6" width="15.7109375" style="19" customWidth="1"/>
    <col min="7" max="7" width="14.42578125" style="19" customWidth="1"/>
    <col min="8" max="9" width="15.7109375" style="19" customWidth="1"/>
    <col min="10" max="10" width="15.42578125" style="19" customWidth="1"/>
    <col min="11" max="11" width="12.42578125" style="19" customWidth="1"/>
    <col min="12" max="16" width="17.7109375" style="19" customWidth="1"/>
    <col min="17" max="17" width="15.42578125" style="19" customWidth="1"/>
    <col min="18" max="16384" width="9.28515625" style="19"/>
  </cols>
  <sheetData>
    <row r="1" spans="1:17" x14ac:dyDescent="0.25">
      <c r="A1" s="17" t="s">
        <v>2</v>
      </c>
      <c r="B1" s="51"/>
      <c r="C1" s="51"/>
      <c r="D1" s="51"/>
      <c r="E1" s="51"/>
      <c r="F1" s="51"/>
      <c r="G1" s="51"/>
      <c r="H1" s="51"/>
      <c r="I1" s="51"/>
    </row>
    <row r="2" spans="1:17" ht="15" customHeight="1" x14ac:dyDescent="0.25">
      <c r="A2" s="20" t="s">
        <v>1</v>
      </c>
      <c r="B2" s="51"/>
      <c r="C2" s="51"/>
      <c r="D2" s="207" t="s">
        <v>28</v>
      </c>
      <c r="E2" s="208"/>
      <c r="F2" s="248" t="str">
        <f>IF('3. Cost Proposal Summary'!F2="","",'3. Cost Proposal Summary'!F2)</f>
        <v/>
      </c>
      <c r="G2" s="249"/>
      <c r="H2" s="52"/>
      <c r="I2" s="52"/>
    </row>
    <row r="3" spans="1:17" ht="15" customHeight="1" x14ac:dyDescent="0.25">
      <c r="A3" s="101"/>
      <c r="B3" s="103"/>
      <c r="C3" s="103"/>
      <c r="D3" s="51"/>
      <c r="E3" s="53"/>
      <c r="F3" s="121" t="s">
        <v>29</v>
      </c>
      <c r="G3" s="121"/>
      <c r="H3" s="52"/>
      <c r="I3" s="52"/>
    </row>
    <row r="4" spans="1:17" x14ac:dyDescent="0.25">
      <c r="A4" s="20" t="s">
        <v>22</v>
      </c>
      <c r="B4" s="51"/>
      <c r="C4" s="51"/>
      <c r="D4" s="51"/>
      <c r="E4" s="39"/>
      <c r="H4" s="52"/>
      <c r="I4" s="52"/>
    </row>
    <row r="5" spans="1:17" x14ac:dyDescent="0.25">
      <c r="A5" s="21"/>
      <c r="B5" s="21"/>
      <c r="C5" s="21"/>
      <c r="D5" s="51"/>
      <c r="E5" s="54"/>
      <c r="F5" s="54"/>
      <c r="G5" s="54"/>
      <c r="H5" s="54"/>
      <c r="I5" s="54"/>
    </row>
    <row r="6" spans="1:17" ht="122.1" customHeight="1" x14ac:dyDescent="0.25">
      <c r="A6" s="51"/>
      <c r="B6" s="258" t="s">
        <v>140</v>
      </c>
      <c r="C6" s="259"/>
      <c r="D6" s="259"/>
      <c r="E6" s="259"/>
      <c r="F6" s="52"/>
      <c r="G6" s="52"/>
      <c r="H6" s="52"/>
      <c r="I6" s="52"/>
    </row>
    <row r="7" spans="1:17" x14ac:dyDescent="0.25">
      <c r="A7" s="51"/>
      <c r="B7" s="55"/>
      <c r="C7" s="55"/>
      <c r="D7" s="51"/>
      <c r="E7" s="51"/>
      <c r="F7" s="51"/>
      <c r="G7" s="51"/>
      <c r="H7" s="51"/>
      <c r="I7" s="51"/>
    </row>
    <row r="8" spans="1:17" ht="18.75" customHeight="1" thickBot="1" x14ac:dyDescent="0.3">
      <c r="B8" s="56" t="s">
        <v>141</v>
      </c>
      <c r="C8" s="56"/>
      <c r="D8" s="51"/>
      <c r="E8" s="51"/>
      <c r="F8" s="51"/>
      <c r="G8" s="51"/>
    </row>
    <row r="9" spans="1:17" ht="15" customHeight="1" thickBot="1" x14ac:dyDescent="0.3">
      <c r="A9" s="51"/>
      <c r="B9" s="264" t="s">
        <v>142</v>
      </c>
      <c r="C9" s="264" t="s">
        <v>143</v>
      </c>
      <c r="D9" s="264" t="s">
        <v>144</v>
      </c>
      <c r="E9" s="264" t="s">
        <v>145</v>
      </c>
      <c r="F9" s="264" t="s">
        <v>146</v>
      </c>
      <c r="G9" s="264" t="s">
        <v>147</v>
      </c>
      <c r="H9" s="254" t="s">
        <v>148</v>
      </c>
      <c r="I9" s="255"/>
      <c r="J9" s="123"/>
      <c r="K9" s="236" t="s">
        <v>149</v>
      </c>
      <c r="L9" s="256"/>
      <c r="M9" s="256"/>
      <c r="N9" s="256"/>
      <c r="O9" s="256"/>
      <c r="P9" s="257"/>
      <c r="Q9" s="123"/>
    </row>
    <row r="10" spans="1:17" x14ac:dyDescent="0.25">
      <c r="B10" s="265"/>
      <c r="C10" s="266"/>
      <c r="D10" s="265"/>
      <c r="E10" s="266"/>
      <c r="F10" s="265"/>
      <c r="G10" s="265"/>
      <c r="H10" s="122" t="s">
        <v>51</v>
      </c>
      <c r="I10" s="122" t="s">
        <v>52</v>
      </c>
      <c r="J10" s="124" t="s">
        <v>41</v>
      </c>
      <c r="K10" s="122" t="s">
        <v>52</v>
      </c>
      <c r="L10" s="122" t="s">
        <v>53</v>
      </c>
      <c r="M10" s="122" t="s">
        <v>54</v>
      </c>
      <c r="N10" s="122" t="s">
        <v>55</v>
      </c>
      <c r="O10" s="122" t="s">
        <v>56</v>
      </c>
      <c r="P10" s="122" t="s">
        <v>57</v>
      </c>
      <c r="Q10" s="107" t="s">
        <v>41</v>
      </c>
    </row>
    <row r="11" spans="1:17" x14ac:dyDescent="0.25">
      <c r="B11" s="85"/>
      <c r="C11" s="85"/>
      <c r="D11" s="85"/>
      <c r="E11" s="85"/>
      <c r="F11" s="85"/>
      <c r="G11" s="85"/>
      <c r="H11" s="110"/>
      <c r="I11" s="110"/>
      <c r="J11" s="149">
        <f t="shared" ref="J11:J52" si="0">SUM(H11:I11)</f>
        <v>0</v>
      </c>
      <c r="K11" s="110"/>
      <c r="L11" s="110"/>
      <c r="M11" s="110"/>
      <c r="N11" s="110"/>
      <c r="O11" s="110"/>
      <c r="P11" s="110"/>
      <c r="Q11" s="149">
        <f t="shared" ref="Q11:Q52" si="1">SUM(K11:P11)</f>
        <v>0</v>
      </c>
    </row>
    <row r="12" spans="1:17" x14ac:dyDescent="0.25">
      <c r="B12" s="85"/>
      <c r="C12" s="85"/>
      <c r="D12" s="85"/>
      <c r="E12" s="85"/>
      <c r="F12" s="85"/>
      <c r="G12" s="85"/>
      <c r="H12" s="110"/>
      <c r="I12" s="110"/>
      <c r="J12" s="149">
        <f t="shared" si="0"/>
        <v>0</v>
      </c>
      <c r="K12" s="110"/>
      <c r="L12" s="110"/>
      <c r="M12" s="110"/>
      <c r="N12" s="110"/>
      <c r="O12" s="110"/>
      <c r="P12" s="110"/>
      <c r="Q12" s="149">
        <f t="shared" si="1"/>
        <v>0</v>
      </c>
    </row>
    <row r="13" spans="1:17" x14ac:dyDescent="0.25">
      <c r="B13" s="85"/>
      <c r="C13" s="85"/>
      <c r="D13" s="85"/>
      <c r="E13" s="85"/>
      <c r="F13" s="85"/>
      <c r="G13" s="85"/>
      <c r="H13" s="110"/>
      <c r="I13" s="110"/>
      <c r="J13" s="149">
        <f t="shared" si="0"/>
        <v>0</v>
      </c>
      <c r="K13" s="110"/>
      <c r="L13" s="110"/>
      <c r="M13" s="110"/>
      <c r="N13" s="110"/>
      <c r="O13" s="110"/>
      <c r="P13" s="110"/>
      <c r="Q13" s="149">
        <f t="shared" si="1"/>
        <v>0</v>
      </c>
    </row>
    <row r="14" spans="1:17" x14ac:dyDescent="0.25">
      <c r="B14" s="85"/>
      <c r="C14" s="85"/>
      <c r="D14" s="85"/>
      <c r="E14" s="85"/>
      <c r="F14" s="85"/>
      <c r="G14" s="85"/>
      <c r="H14" s="110"/>
      <c r="I14" s="110"/>
      <c r="J14" s="149">
        <f t="shared" si="0"/>
        <v>0</v>
      </c>
      <c r="K14" s="110"/>
      <c r="L14" s="110"/>
      <c r="M14" s="110"/>
      <c r="N14" s="110"/>
      <c r="O14" s="110"/>
      <c r="P14" s="110"/>
      <c r="Q14" s="149">
        <f t="shared" si="1"/>
        <v>0</v>
      </c>
    </row>
    <row r="15" spans="1:17" x14ac:dyDescent="0.25">
      <c r="B15" s="85"/>
      <c r="C15" s="85"/>
      <c r="D15" s="85"/>
      <c r="E15" s="85"/>
      <c r="F15" s="85"/>
      <c r="G15" s="85"/>
      <c r="H15" s="110"/>
      <c r="I15" s="110"/>
      <c r="J15" s="149">
        <f t="shared" si="0"/>
        <v>0</v>
      </c>
      <c r="K15" s="110"/>
      <c r="L15" s="110"/>
      <c r="M15" s="110"/>
      <c r="N15" s="110"/>
      <c r="O15" s="110"/>
      <c r="P15" s="110"/>
      <c r="Q15" s="149">
        <f t="shared" si="1"/>
        <v>0</v>
      </c>
    </row>
    <row r="16" spans="1:17" x14ac:dyDescent="0.25">
      <c r="B16" s="85"/>
      <c r="C16" s="85"/>
      <c r="D16" s="85"/>
      <c r="E16" s="85"/>
      <c r="F16" s="85"/>
      <c r="G16" s="85"/>
      <c r="H16" s="110"/>
      <c r="I16" s="110"/>
      <c r="J16" s="149">
        <f t="shared" si="0"/>
        <v>0</v>
      </c>
      <c r="K16" s="110"/>
      <c r="L16" s="110"/>
      <c r="M16" s="110"/>
      <c r="N16" s="110"/>
      <c r="O16" s="110"/>
      <c r="P16" s="110"/>
      <c r="Q16" s="149">
        <f t="shared" si="1"/>
        <v>0</v>
      </c>
    </row>
    <row r="17" spans="2:17" x14ac:dyDescent="0.25">
      <c r="B17" s="85"/>
      <c r="C17" s="85"/>
      <c r="D17" s="85"/>
      <c r="E17" s="85"/>
      <c r="F17" s="85"/>
      <c r="G17" s="85"/>
      <c r="H17" s="110"/>
      <c r="I17" s="110"/>
      <c r="J17" s="149">
        <f t="shared" si="0"/>
        <v>0</v>
      </c>
      <c r="K17" s="110"/>
      <c r="L17" s="110"/>
      <c r="M17" s="110"/>
      <c r="N17" s="110"/>
      <c r="O17" s="110"/>
      <c r="P17" s="110"/>
      <c r="Q17" s="149">
        <f t="shared" si="1"/>
        <v>0</v>
      </c>
    </row>
    <row r="18" spans="2:17" x14ac:dyDescent="0.25">
      <c r="B18" s="85"/>
      <c r="C18" s="85"/>
      <c r="D18" s="85"/>
      <c r="E18" s="85"/>
      <c r="F18" s="85"/>
      <c r="G18" s="85"/>
      <c r="H18" s="110"/>
      <c r="I18" s="110"/>
      <c r="J18" s="149">
        <f t="shared" si="0"/>
        <v>0</v>
      </c>
      <c r="K18" s="110"/>
      <c r="L18" s="110"/>
      <c r="M18" s="110"/>
      <c r="N18" s="110"/>
      <c r="O18" s="110"/>
      <c r="P18" s="110"/>
      <c r="Q18" s="149">
        <f t="shared" si="1"/>
        <v>0</v>
      </c>
    </row>
    <row r="19" spans="2:17" x14ac:dyDescent="0.25">
      <c r="B19" s="85"/>
      <c r="C19" s="85"/>
      <c r="D19" s="85"/>
      <c r="E19" s="85"/>
      <c r="F19" s="85"/>
      <c r="G19" s="85"/>
      <c r="H19" s="110"/>
      <c r="I19" s="110"/>
      <c r="J19" s="149">
        <f t="shared" si="0"/>
        <v>0</v>
      </c>
      <c r="K19" s="110"/>
      <c r="L19" s="110"/>
      <c r="M19" s="110"/>
      <c r="N19" s="110"/>
      <c r="O19" s="110"/>
      <c r="P19" s="110"/>
      <c r="Q19" s="149">
        <f t="shared" si="1"/>
        <v>0</v>
      </c>
    </row>
    <row r="20" spans="2:17" x14ac:dyDescent="0.25">
      <c r="B20" s="85"/>
      <c r="C20" s="85"/>
      <c r="D20" s="85"/>
      <c r="E20" s="85"/>
      <c r="F20" s="85"/>
      <c r="G20" s="85"/>
      <c r="H20" s="110"/>
      <c r="I20" s="110"/>
      <c r="J20" s="149">
        <f t="shared" si="0"/>
        <v>0</v>
      </c>
      <c r="K20" s="110"/>
      <c r="L20" s="110"/>
      <c r="M20" s="110"/>
      <c r="N20" s="110"/>
      <c r="O20" s="110"/>
      <c r="P20" s="110"/>
      <c r="Q20" s="149">
        <f t="shared" si="1"/>
        <v>0</v>
      </c>
    </row>
    <row r="21" spans="2:17" x14ac:dyDescent="0.25">
      <c r="B21" s="85"/>
      <c r="C21" s="85"/>
      <c r="D21" s="85"/>
      <c r="E21" s="85"/>
      <c r="F21" s="85"/>
      <c r="G21" s="85"/>
      <c r="H21" s="110"/>
      <c r="I21" s="110"/>
      <c r="J21" s="149">
        <f t="shared" si="0"/>
        <v>0</v>
      </c>
      <c r="K21" s="110"/>
      <c r="L21" s="110"/>
      <c r="M21" s="110"/>
      <c r="N21" s="110"/>
      <c r="O21" s="110"/>
      <c r="P21" s="110"/>
      <c r="Q21" s="149">
        <f t="shared" si="1"/>
        <v>0</v>
      </c>
    </row>
    <row r="22" spans="2:17" x14ac:dyDescent="0.25">
      <c r="B22" s="85"/>
      <c r="C22" s="85"/>
      <c r="D22" s="85"/>
      <c r="E22" s="85"/>
      <c r="F22" s="85"/>
      <c r="G22" s="85"/>
      <c r="H22" s="110"/>
      <c r="I22" s="110"/>
      <c r="J22" s="149">
        <f t="shared" si="0"/>
        <v>0</v>
      </c>
      <c r="K22" s="110"/>
      <c r="L22" s="110"/>
      <c r="M22" s="110"/>
      <c r="N22" s="110"/>
      <c r="O22" s="110"/>
      <c r="P22" s="110"/>
      <c r="Q22" s="149">
        <f t="shared" si="1"/>
        <v>0</v>
      </c>
    </row>
    <row r="23" spans="2:17" x14ac:dyDescent="0.25">
      <c r="B23" s="85"/>
      <c r="C23" s="85"/>
      <c r="D23" s="85"/>
      <c r="E23" s="85"/>
      <c r="F23" s="85"/>
      <c r="G23" s="85"/>
      <c r="H23" s="110"/>
      <c r="I23" s="110"/>
      <c r="J23" s="149">
        <f t="shared" si="0"/>
        <v>0</v>
      </c>
      <c r="K23" s="110"/>
      <c r="L23" s="110"/>
      <c r="M23" s="110"/>
      <c r="N23" s="110"/>
      <c r="O23" s="110"/>
      <c r="P23" s="110"/>
      <c r="Q23" s="149">
        <f t="shared" si="1"/>
        <v>0</v>
      </c>
    </row>
    <row r="24" spans="2:17" x14ac:dyDescent="0.25">
      <c r="B24" s="85"/>
      <c r="C24" s="85"/>
      <c r="D24" s="85"/>
      <c r="E24" s="85"/>
      <c r="F24" s="85"/>
      <c r="G24" s="85"/>
      <c r="H24" s="110"/>
      <c r="I24" s="110"/>
      <c r="J24" s="149">
        <f t="shared" si="0"/>
        <v>0</v>
      </c>
      <c r="K24" s="110"/>
      <c r="L24" s="110"/>
      <c r="M24" s="110"/>
      <c r="N24" s="110"/>
      <c r="O24" s="110"/>
      <c r="P24" s="110"/>
      <c r="Q24" s="149">
        <f t="shared" si="1"/>
        <v>0</v>
      </c>
    </row>
    <row r="25" spans="2:17" x14ac:dyDescent="0.25">
      <c r="B25" s="85"/>
      <c r="C25" s="85"/>
      <c r="D25" s="85"/>
      <c r="E25" s="85"/>
      <c r="F25" s="85"/>
      <c r="G25" s="85"/>
      <c r="H25" s="110"/>
      <c r="I25" s="110"/>
      <c r="J25" s="149">
        <f t="shared" si="0"/>
        <v>0</v>
      </c>
      <c r="K25" s="110"/>
      <c r="L25" s="110"/>
      <c r="M25" s="110"/>
      <c r="N25" s="110"/>
      <c r="O25" s="110"/>
      <c r="P25" s="110"/>
      <c r="Q25" s="149">
        <f t="shared" si="1"/>
        <v>0</v>
      </c>
    </row>
    <row r="26" spans="2:17" x14ac:dyDescent="0.25">
      <c r="B26" s="85"/>
      <c r="C26" s="85"/>
      <c r="D26" s="85"/>
      <c r="E26" s="85"/>
      <c r="F26" s="85"/>
      <c r="G26" s="85"/>
      <c r="H26" s="110"/>
      <c r="I26" s="110"/>
      <c r="J26" s="149">
        <f t="shared" si="0"/>
        <v>0</v>
      </c>
      <c r="K26" s="110"/>
      <c r="L26" s="110"/>
      <c r="M26" s="110"/>
      <c r="N26" s="110"/>
      <c r="O26" s="110"/>
      <c r="P26" s="110"/>
      <c r="Q26" s="149">
        <f t="shared" si="1"/>
        <v>0</v>
      </c>
    </row>
    <row r="27" spans="2:17" x14ac:dyDescent="0.25">
      <c r="B27" s="85"/>
      <c r="C27" s="85"/>
      <c r="D27" s="85"/>
      <c r="E27" s="85"/>
      <c r="F27" s="85"/>
      <c r="G27" s="85"/>
      <c r="H27" s="110"/>
      <c r="I27" s="110"/>
      <c r="J27" s="149">
        <f t="shared" si="0"/>
        <v>0</v>
      </c>
      <c r="K27" s="110"/>
      <c r="L27" s="110"/>
      <c r="M27" s="110"/>
      <c r="N27" s="110"/>
      <c r="O27" s="110"/>
      <c r="P27" s="110"/>
      <c r="Q27" s="149">
        <f t="shared" si="1"/>
        <v>0</v>
      </c>
    </row>
    <row r="28" spans="2:17" x14ac:dyDescent="0.25">
      <c r="B28" s="85"/>
      <c r="C28" s="85"/>
      <c r="D28" s="85"/>
      <c r="E28" s="85"/>
      <c r="F28" s="85"/>
      <c r="G28" s="85"/>
      <c r="H28" s="110"/>
      <c r="I28" s="110"/>
      <c r="J28" s="149">
        <f t="shared" si="0"/>
        <v>0</v>
      </c>
      <c r="K28" s="110"/>
      <c r="L28" s="110"/>
      <c r="M28" s="110"/>
      <c r="N28" s="110"/>
      <c r="O28" s="110"/>
      <c r="P28" s="110"/>
      <c r="Q28" s="149">
        <f t="shared" si="1"/>
        <v>0</v>
      </c>
    </row>
    <row r="29" spans="2:17" x14ac:dyDescent="0.25">
      <c r="B29" s="85"/>
      <c r="C29" s="85"/>
      <c r="D29" s="85"/>
      <c r="E29" s="85"/>
      <c r="F29" s="85"/>
      <c r="G29" s="85"/>
      <c r="H29" s="110"/>
      <c r="I29" s="110"/>
      <c r="J29" s="149">
        <f t="shared" si="0"/>
        <v>0</v>
      </c>
      <c r="K29" s="110"/>
      <c r="L29" s="110"/>
      <c r="M29" s="110"/>
      <c r="N29" s="110"/>
      <c r="O29" s="110"/>
      <c r="P29" s="110"/>
      <c r="Q29" s="149">
        <f t="shared" si="1"/>
        <v>0</v>
      </c>
    </row>
    <row r="30" spans="2:17" x14ac:dyDescent="0.25">
      <c r="B30" s="85"/>
      <c r="C30" s="85"/>
      <c r="D30" s="85"/>
      <c r="E30" s="85"/>
      <c r="F30" s="85"/>
      <c r="G30" s="85"/>
      <c r="H30" s="110"/>
      <c r="I30" s="110"/>
      <c r="J30" s="149">
        <f t="shared" si="0"/>
        <v>0</v>
      </c>
      <c r="K30" s="110"/>
      <c r="L30" s="110"/>
      <c r="M30" s="110"/>
      <c r="N30" s="110"/>
      <c r="O30" s="110"/>
      <c r="P30" s="110"/>
      <c r="Q30" s="149">
        <f t="shared" si="1"/>
        <v>0</v>
      </c>
    </row>
    <row r="31" spans="2:17" x14ac:dyDescent="0.25">
      <c r="B31" s="85"/>
      <c r="C31" s="85"/>
      <c r="D31" s="85"/>
      <c r="E31" s="85"/>
      <c r="F31" s="85"/>
      <c r="G31" s="85"/>
      <c r="H31" s="110"/>
      <c r="I31" s="110"/>
      <c r="J31" s="149">
        <f t="shared" si="0"/>
        <v>0</v>
      </c>
      <c r="K31" s="110"/>
      <c r="L31" s="110"/>
      <c r="M31" s="110"/>
      <c r="N31" s="110"/>
      <c r="O31" s="110"/>
      <c r="P31" s="110"/>
      <c r="Q31" s="149">
        <f t="shared" si="1"/>
        <v>0</v>
      </c>
    </row>
    <row r="32" spans="2:17" x14ac:dyDescent="0.25">
      <c r="B32" s="85"/>
      <c r="C32" s="85"/>
      <c r="D32" s="85"/>
      <c r="E32" s="85"/>
      <c r="F32" s="85"/>
      <c r="G32" s="85"/>
      <c r="H32" s="110"/>
      <c r="I32" s="110"/>
      <c r="J32" s="149">
        <f t="shared" si="0"/>
        <v>0</v>
      </c>
      <c r="K32" s="110"/>
      <c r="L32" s="110"/>
      <c r="M32" s="110"/>
      <c r="N32" s="110"/>
      <c r="O32" s="110"/>
      <c r="P32" s="110"/>
      <c r="Q32" s="149">
        <f t="shared" si="1"/>
        <v>0</v>
      </c>
    </row>
    <row r="33" spans="2:17" x14ac:dyDescent="0.25">
      <c r="B33" s="85"/>
      <c r="C33" s="85"/>
      <c r="D33" s="85"/>
      <c r="E33" s="85"/>
      <c r="F33" s="85"/>
      <c r="G33" s="85"/>
      <c r="H33" s="110"/>
      <c r="I33" s="110"/>
      <c r="J33" s="149">
        <f t="shared" si="0"/>
        <v>0</v>
      </c>
      <c r="K33" s="110"/>
      <c r="L33" s="110"/>
      <c r="M33" s="110"/>
      <c r="N33" s="110"/>
      <c r="O33" s="110"/>
      <c r="P33" s="110"/>
      <c r="Q33" s="149">
        <f t="shared" si="1"/>
        <v>0</v>
      </c>
    </row>
    <row r="34" spans="2:17" x14ac:dyDescent="0.25">
      <c r="B34" s="85"/>
      <c r="C34" s="85"/>
      <c r="D34" s="85"/>
      <c r="E34" s="85"/>
      <c r="F34" s="85"/>
      <c r="G34" s="85"/>
      <c r="H34" s="110"/>
      <c r="I34" s="110"/>
      <c r="J34" s="149">
        <f t="shared" si="0"/>
        <v>0</v>
      </c>
      <c r="K34" s="110"/>
      <c r="L34" s="110"/>
      <c r="M34" s="110"/>
      <c r="N34" s="110"/>
      <c r="O34" s="110"/>
      <c r="P34" s="110"/>
      <c r="Q34" s="149">
        <f t="shared" si="1"/>
        <v>0</v>
      </c>
    </row>
    <row r="35" spans="2:17" x14ac:dyDescent="0.25">
      <c r="B35" s="85"/>
      <c r="C35" s="85"/>
      <c r="D35" s="85"/>
      <c r="E35" s="85"/>
      <c r="F35" s="85"/>
      <c r="G35" s="85"/>
      <c r="H35" s="110"/>
      <c r="I35" s="110"/>
      <c r="J35" s="149">
        <f t="shared" si="0"/>
        <v>0</v>
      </c>
      <c r="K35" s="110"/>
      <c r="L35" s="110"/>
      <c r="M35" s="110"/>
      <c r="N35" s="110"/>
      <c r="O35" s="110"/>
      <c r="P35" s="110"/>
      <c r="Q35" s="149">
        <f t="shared" si="1"/>
        <v>0</v>
      </c>
    </row>
    <row r="36" spans="2:17" x14ac:dyDescent="0.25">
      <c r="B36" s="85"/>
      <c r="C36" s="85"/>
      <c r="D36" s="85"/>
      <c r="E36" s="85"/>
      <c r="F36" s="85"/>
      <c r="G36" s="85"/>
      <c r="H36" s="110"/>
      <c r="I36" s="110"/>
      <c r="J36" s="149">
        <f t="shared" si="0"/>
        <v>0</v>
      </c>
      <c r="K36" s="110"/>
      <c r="L36" s="110"/>
      <c r="M36" s="110"/>
      <c r="N36" s="110"/>
      <c r="O36" s="110"/>
      <c r="P36" s="110"/>
      <c r="Q36" s="149">
        <f t="shared" si="1"/>
        <v>0</v>
      </c>
    </row>
    <row r="37" spans="2:17" x14ac:dyDescent="0.25">
      <c r="B37" s="85"/>
      <c r="C37" s="85"/>
      <c r="D37" s="85"/>
      <c r="E37" s="85"/>
      <c r="F37" s="85"/>
      <c r="G37" s="85"/>
      <c r="H37" s="110"/>
      <c r="I37" s="110"/>
      <c r="J37" s="149">
        <f t="shared" si="0"/>
        <v>0</v>
      </c>
      <c r="K37" s="110"/>
      <c r="L37" s="110"/>
      <c r="M37" s="110"/>
      <c r="N37" s="110"/>
      <c r="O37" s="110"/>
      <c r="P37" s="110"/>
      <c r="Q37" s="149">
        <f t="shared" si="1"/>
        <v>0</v>
      </c>
    </row>
    <row r="38" spans="2:17" x14ac:dyDescent="0.25">
      <c r="B38" s="85"/>
      <c r="C38" s="85"/>
      <c r="D38" s="85"/>
      <c r="E38" s="85"/>
      <c r="F38" s="85"/>
      <c r="G38" s="85"/>
      <c r="H38" s="110"/>
      <c r="I38" s="110"/>
      <c r="J38" s="149">
        <f t="shared" si="0"/>
        <v>0</v>
      </c>
      <c r="K38" s="110"/>
      <c r="L38" s="110"/>
      <c r="M38" s="110"/>
      <c r="N38" s="110"/>
      <c r="O38" s="110"/>
      <c r="P38" s="110"/>
      <c r="Q38" s="149">
        <f t="shared" si="1"/>
        <v>0</v>
      </c>
    </row>
    <row r="39" spans="2:17" x14ac:dyDescent="0.25">
      <c r="B39" s="85"/>
      <c r="C39" s="85"/>
      <c r="D39" s="85"/>
      <c r="E39" s="85"/>
      <c r="F39" s="85"/>
      <c r="G39" s="85"/>
      <c r="H39" s="110"/>
      <c r="I39" s="110"/>
      <c r="J39" s="149">
        <f t="shared" si="0"/>
        <v>0</v>
      </c>
      <c r="K39" s="110"/>
      <c r="L39" s="110"/>
      <c r="M39" s="110"/>
      <c r="N39" s="110"/>
      <c r="O39" s="110"/>
      <c r="P39" s="110"/>
      <c r="Q39" s="149">
        <f t="shared" si="1"/>
        <v>0</v>
      </c>
    </row>
    <row r="40" spans="2:17" x14ac:dyDescent="0.25">
      <c r="B40" s="85"/>
      <c r="C40" s="85"/>
      <c r="D40" s="85"/>
      <c r="E40" s="85"/>
      <c r="F40" s="85"/>
      <c r="G40" s="85"/>
      <c r="H40" s="110"/>
      <c r="I40" s="110"/>
      <c r="J40" s="149">
        <f t="shared" si="0"/>
        <v>0</v>
      </c>
      <c r="K40" s="110"/>
      <c r="L40" s="110"/>
      <c r="M40" s="110"/>
      <c r="N40" s="110"/>
      <c r="O40" s="110"/>
      <c r="P40" s="110"/>
      <c r="Q40" s="149">
        <f t="shared" si="1"/>
        <v>0</v>
      </c>
    </row>
    <row r="41" spans="2:17" x14ac:dyDescent="0.25">
      <c r="B41" s="85"/>
      <c r="C41" s="85"/>
      <c r="D41" s="85"/>
      <c r="E41" s="85"/>
      <c r="F41" s="85"/>
      <c r="G41" s="85"/>
      <c r="H41" s="110"/>
      <c r="I41" s="110"/>
      <c r="J41" s="149">
        <f t="shared" si="0"/>
        <v>0</v>
      </c>
      <c r="K41" s="110"/>
      <c r="L41" s="110"/>
      <c r="M41" s="110"/>
      <c r="N41" s="110"/>
      <c r="O41" s="110"/>
      <c r="P41" s="110"/>
      <c r="Q41" s="149">
        <f t="shared" si="1"/>
        <v>0</v>
      </c>
    </row>
    <row r="42" spans="2:17" x14ac:dyDescent="0.25">
      <c r="B42" s="85"/>
      <c r="C42" s="85"/>
      <c r="D42" s="85"/>
      <c r="E42" s="85"/>
      <c r="F42" s="85"/>
      <c r="G42" s="85"/>
      <c r="H42" s="110"/>
      <c r="I42" s="110"/>
      <c r="J42" s="149">
        <f t="shared" si="0"/>
        <v>0</v>
      </c>
      <c r="K42" s="110"/>
      <c r="L42" s="110"/>
      <c r="M42" s="110"/>
      <c r="N42" s="110"/>
      <c r="O42" s="110"/>
      <c r="P42" s="110"/>
      <c r="Q42" s="149">
        <f t="shared" si="1"/>
        <v>0</v>
      </c>
    </row>
    <row r="43" spans="2:17" x14ac:dyDescent="0.25">
      <c r="B43" s="85"/>
      <c r="C43" s="85"/>
      <c r="D43" s="85"/>
      <c r="E43" s="85"/>
      <c r="F43" s="85"/>
      <c r="G43" s="85"/>
      <c r="H43" s="110"/>
      <c r="I43" s="110"/>
      <c r="J43" s="149">
        <f t="shared" si="0"/>
        <v>0</v>
      </c>
      <c r="K43" s="110"/>
      <c r="L43" s="110"/>
      <c r="M43" s="110"/>
      <c r="N43" s="110"/>
      <c r="O43" s="110"/>
      <c r="P43" s="110"/>
      <c r="Q43" s="149">
        <f t="shared" si="1"/>
        <v>0</v>
      </c>
    </row>
    <row r="44" spans="2:17" x14ac:dyDescent="0.25">
      <c r="B44" s="85"/>
      <c r="C44" s="85"/>
      <c r="D44" s="85"/>
      <c r="E44" s="85"/>
      <c r="F44" s="85"/>
      <c r="G44" s="85"/>
      <c r="H44" s="110"/>
      <c r="I44" s="110"/>
      <c r="J44" s="149">
        <f t="shared" si="0"/>
        <v>0</v>
      </c>
      <c r="K44" s="110"/>
      <c r="L44" s="110"/>
      <c r="M44" s="110"/>
      <c r="N44" s="110"/>
      <c r="O44" s="110"/>
      <c r="P44" s="110"/>
      <c r="Q44" s="149">
        <f t="shared" si="1"/>
        <v>0</v>
      </c>
    </row>
    <row r="45" spans="2:17" x14ac:dyDescent="0.25">
      <c r="B45" s="85"/>
      <c r="C45" s="85"/>
      <c r="D45" s="85"/>
      <c r="E45" s="85"/>
      <c r="F45" s="85"/>
      <c r="G45" s="85"/>
      <c r="H45" s="110"/>
      <c r="I45" s="110"/>
      <c r="J45" s="149">
        <f t="shared" si="0"/>
        <v>0</v>
      </c>
      <c r="K45" s="110"/>
      <c r="L45" s="110"/>
      <c r="M45" s="110"/>
      <c r="N45" s="110"/>
      <c r="O45" s="110"/>
      <c r="P45" s="110"/>
      <c r="Q45" s="149">
        <f t="shared" si="1"/>
        <v>0</v>
      </c>
    </row>
    <row r="46" spans="2:17" x14ac:dyDescent="0.25">
      <c r="B46" s="85"/>
      <c r="C46" s="85"/>
      <c r="D46" s="85"/>
      <c r="E46" s="85"/>
      <c r="F46" s="85"/>
      <c r="G46" s="85"/>
      <c r="H46" s="110"/>
      <c r="I46" s="110"/>
      <c r="J46" s="149">
        <f t="shared" si="0"/>
        <v>0</v>
      </c>
      <c r="K46" s="110"/>
      <c r="L46" s="110"/>
      <c r="M46" s="110"/>
      <c r="N46" s="110"/>
      <c r="O46" s="110"/>
      <c r="P46" s="110"/>
      <c r="Q46" s="149">
        <f t="shared" si="1"/>
        <v>0</v>
      </c>
    </row>
    <row r="47" spans="2:17" x14ac:dyDescent="0.25">
      <c r="B47" s="85"/>
      <c r="C47" s="85"/>
      <c r="D47" s="85"/>
      <c r="E47" s="85"/>
      <c r="F47" s="85"/>
      <c r="G47" s="85"/>
      <c r="H47" s="110"/>
      <c r="I47" s="110"/>
      <c r="J47" s="149">
        <f t="shared" si="0"/>
        <v>0</v>
      </c>
      <c r="K47" s="110"/>
      <c r="L47" s="110"/>
      <c r="M47" s="110"/>
      <c r="N47" s="110"/>
      <c r="O47" s="110"/>
      <c r="P47" s="110"/>
      <c r="Q47" s="149">
        <f t="shared" si="1"/>
        <v>0</v>
      </c>
    </row>
    <row r="48" spans="2:17" x14ac:dyDescent="0.25">
      <c r="B48" s="85"/>
      <c r="C48" s="85"/>
      <c r="D48" s="85"/>
      <c r="E48" s="85"/>
      <c r="F48" s="85"/>
      <c r="G48" s="85"/>
      <c r="H48" s="110"/>
      <c r="I48" s="110"/>
      <c r="J48" s="149">
        <f t="shared" si="0"/>
        <v>0</v>
      </c>
      <c r="K48" s="110"/>
      <c r="L48" s="110"/>
      <c r="M48" s="110"/>
      <c r="N48" s="110"/>
      <c r="O48" s="110"/>
      <c r="P48" s="110"/>
      <c r="Q48" s="149">
        <f t="shared" si="1"/>
        <v>0</v>
      </c>
    </row>
    <row r="49" spans="2:17" x14ac:dyDescent="0.25">
      <c r="B49" s="85"/>
      <c r="C49" s="85"/>
      <c r="D49" s="85"/>
      <c r="E49" s="85"/>
      <c r="F49" s="85"/>
      <c r="G49" s="85"/>
      <c r="H49" s="110"/>
      <c r="I49" s="110"/>
      <c r="J49" s="149">
        <f t="shared" si="0"/>
        <v>0</v>
      </c>
      <c r="K49" s="110"/>
      <c r="L49" s="110"/>
      <c r="M49" s="110"/>
      <c r="N49" s="110"/>
      <c r="O49" s="110"/>
      <c r="P49" s="110"/>
      <c r="Q49" s="149">
        <f t="shared" si="1"/>
        <v>0</v>
      </c>
    </row>
    <row r="50" spans="2:17" x14ac:dyDescent="0.25">
      <c r="B50" s="85"/>
      <c r="C50" s="85"/>
      <c r="D50" s="85"/>
      <c r="E50" s="85"/>
      <c r="F50" s="85"/>
      <c r="G50" s="85"/>
      <c r="H50" s="110"/>
      <c r="I50" s="110"/>
      <c r="J50" s="149">
        <f t="shared" si="0"/>
        <v>0</v>
      </c>
      <c r="K50" s="110"/>
      <c r="L50" s="110"/>
      <c r="M50" s="110"/>
      <c r="N50" s="110"/>
      <c r="O50" s="110"/>
      <c r="P50" s="110"/>
      <c r="Q50" s="149">
        <f t="shared" si="1"/>
        <v>0</v>
      </c>
    </row>
    <row r="51" spans="2:17" x14ac:dyDescent="0.25">
      <c r="B51" s="85"/>
      <c r="C51" s="85"/>
      <c r="D51" s="85"/>
      <c r="E51" s="85"/>
      <c r="F51" s="85"/>
      <c r="G51" s="85"/>
      <c r="H51" s="110"/>
      <c r="I51" s="110"/>
      <c r="J51" s="149">
        <f t="shared" si="0"/>
        <v>0</v>
      </c>
      <c r="K51" s="110"/>
      <c r="L51" s="110"/>
      <c r="M51" s="110"/>
      <c r="N51" s="110"/>
      <c r="O51" s="110"/>
      <c r="P51" s="110"/>
      <c r="Q51" s="149">
        <f t="shared" si="1"/>
        <v>0</v>
      </c>
    </row>
    <row r="52" spans="2:17" ht="15.75" thickBot="1" x14ac:dyDescent="0.3">
      <c r="B52" s="85"/>
      <c r="C52" s="85"/>
      <c r="D52" s="85"/>
      <c r="E52" s="85"/>
      <c r="F52" s="85"/>
      <c r="G52" s="85"/>
      <c r="H52" s="110"/>
      <c r="I52" s="110"/>
      <c r="J52" s="149">
        <f t="shared" si="0"/>
        <v>0</v>
      </c>
      <c r="K52" s="110"/>
      <c r="L52" s="110"/>
      <c r="M52" s="110"/>
      <c r="N52" s="110"/>
      <c r="O52" s="110"/>
      <c r="P52" s="110"/>
      <c r="Q52" s="149">
        <f t="shared" si="1"/>
        <v>0</v>
      </c>
    </row>
    <row r="53" spans="2:17" ht="16.5" thickBot="1" x14ac:dyDescent="0.3">
      <c r="B53" s="260" t="s">
        <v>45</v>
      </c>
      <c r="C53" s="261"/>
      <c r="D53" s="262"/>
      <c r="E53" s="262"/>
      <c r="F53" s="262"/>
      <c r="G53" s="263"/>
      <c r="H53" s="150">
        <f>SUM(H11:H52)</f>
        <v>0</v>
      </c>
      <c r="I53" s="150">
        <f>SUM(I11:I52)</f>
        <v>0</v>
      </c>
      <c r="J53" s="150">
        <f>SUM(J11:J52)</f>
        <v>0</v>
      </c>
      <c r="K53" s="151">
        <f>SUM(K11:K52)</f>
        <v>0</v>
      </c>
      <c r="L53" s="151">
        <f t="shared" ref="L53:P53" si="2">SUM(L11:L52)</f>
        <v>0</v>
      </c>
      <c r="M53" s="151">
        <f t="shared" si="2"/>
        <v>0</v>
      </c>
      <c r="N53" s="151">
        <f t="shared" si="2"/>
        <v>0</v>
      </c>
      <c r="O53" s="151">
        <f t="shared" si="2"/>
        <v>0</v>
      </c>
      <c r="P53" s="151">
        <f t="shared" si="2"/>
        <v>0</v>
      </c>
      <c r="Q53" s="150">
        <f>SUM(Q11:Q52)</f>
        <v>0</v>
      </c>
    </row>
  </sheetData>
  <sheetProtection algorithmName="SHA-512" hashValue="Fn1DJ4YcYToBm9O9Ks5Zee+pMQGOmaESLLZuQ52NgLRMbT/WCrHpKH8hSNcSzehQypzsEG/o8dB6z8T5Hp22LQ==" saltValue="9VIkaiql8gQxUAJtA7xJWA==" spinCount="100000" sheet="1" objects="1" scenarios="1"/>
  <protectedRanges>
    <protectedRange sqref="B11:I52 K11:P52" name="Range1"/>
  </protectedRanges>
  <mergeCells count="12">
    <mergeCell ref="H9:I9"/>
    <mergeCell ref="K9:P9"/>
    <mergeCell ref="D2:E2"/>
    <mergeCell ref="B6:E6"/>
    <mergeCell ref="B53:G53"/>
    <mergeCell ref="B9:B10"/>
    <mergeCell ref="D9:D10"/>
    <mergeCell ref="E9:E10"/>
    <mergeCell ref="F9:F10"/>
    <mergeCell ref="G9:G10"/>
    <mergeCell ref="C9:C10"/>
    <mergeCell ref="F2:G2"/>
  </mergeCells>
  <phoneticPr fontId="24"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zoomScale="80" zoomScaleNormal="80" workbookViewId="0">
      <selection activeCell="E2" sqref="E2:F2"/>
    </sheetView>
  </sheetViews>
  <sheetFormatPr defaultColWidth="9.28515625" defaultRowHeight="14.25" x14ac:dyDescent="0.2"/>
  <cols>
    <col min="1" max="1" width="4.7109375" style="5" customWidth="1"/>
    <col min="2" max="2" width="34.7109375" style="5" customWidth="1"/>
    <col min="3" max="15" width="23.7109375" style="5" customWidth="1"/>
    <col min="16" max="16" width="22.7109375" style="5" customWidth="1"/>
    <col min="17" max="18" width="25.7109375" style="5" customWidth="1"/>
    <col min="19" max="19" width="15.28515625" style="5" bestFit="1" customWidth="1"/>
    <col min="20" max="16384" width="9.28515625" style="5"/>
  </cols>
  <sheetData>
    <row r="1" spans="1:11" s="88" customFormat="1" ht="15" x14ac:dyDescent="0.2">
      <c r="A1" s="17" t="s">
        <v>2</v>
      </c>
      <c r="B1" s="51"/>
      <c r="C1" s="51"/>
      <c r="D1" s="51"/>
      <c r="E1" s="5"/>
      <c r="F1" s="5"/>
      <c r="G1" s="5"/>
      <c r="H1" s="5"/>
      <c r="I1" s="5"/>
      <c r="J1" s="5"/>
      <c r="K1" s="5"/>
    </row>
    <row r="2" spans="1:11" s="88" customFormat="1" ht="15" customHeight="1" x14ac:dyDescent="0.25">
      <c r="A2" s="20" t="s">
        <v>1</v>
      </c>
      <c r="B2" s="51"/>
      <c r="E2" s="268" t="str">
        <f>IF('3. Cost Proposal Summary'!F2="","",'3. Cost Proposal Summary'!F2)</f>
        <v/>
      </c>
      <c r="F2" s="268"/>
      <c r="G2" s="5"/>
      <c r="H2" s="5"/>
      <c r="I2" s="5"/>
      <c r="J2" s="5"/>
      <c r="K2" s="5"/>
    </row>
    <row r="3" spans="1:11" s="88" customFormat="1" ht="16.5" customHeight="1" x14ac:dyDescent="0.2">
      <c r="A3" s="106"/>
      <c r="B3" s="104"/>
      <c r="E3" s="267" t="s">
        <v>29</v>
      </c>
      <c r="F3" s="267"/>
      <c r="G3" s="5"/>
      <c r="H3" s="5"/>
      <c r="I3" s="5"/>
      <c r="J3" s="5"/>
      <c r="K3" s="5"/>
    </row>
    <row r="4" spans="1:11" s="88" customFormat="1" ht="15" x14ac:dyDescent="0.25">
      <c r="A4" s="21" t="s">
        <v>24</v>
      </c>
      <c r="B4" s="21"/>
      <c r="C4" s="54"/>
      <c r="D4" s="54"/>
      <c r="E4" s="5"/>
      <c r="F4" s="5"/>
      <c r="G4" s="5"/>
      <c r="H4" s="5"/>
      <c r="I4" s="5"/>
      <c r="J4" s="5"/>
      <c r="K4" s="5"/>
    </row>
    <row r="5" spans="1:11" ht="186" customHeight="1" x14ac:dyDescent="0.2">
      <c r="B5" s="269" t="s">
        <v>150</v>
      </c>
      <c r="C5" s="230"/>
      <c r="D5" s="230"/>
      <c r="E5" s="230"/>
      <c r="F5" s="231"/>
    </row>
    <row r="7" spans="1:11" s="7" customFormat="1" ht="18.75" customHeight="1" x14ac:dyDescent="0.25">
      <c r="B7" s="6" t="s">
        <v>151</v>
      </c>
    </row>
    <row r="9" spans="1:11" ht="15.75" thickBot="1" x14ac:dyDescent="0.25">
      <c r="B9" s="6" t="s">
        <v>24</v>
      </c>
    </row>
    <row r="10" spans="1:11" ht="15" x14ac:dyDescent="0.2">
      <c r="B10" s="15" t="s">
        <v>152</v>
      </c>
      <c r="C10" s="89" t="s">
        <v>113</v>
      </c>
      <c r="D10" s="89" t="s">
        <v>114</v>
      </c>
      <c r="E10" s="89" t="s">
        <v>115</v>
      </c>
      <c r="F10" s="89" t="s">
        <v>116</v>
      </c>
      <c r="G10" s="89" t="s">
        <v>117</v>
      </c>
      <c r="H10" s="89" t="s">
        <v>118</v>
      </c>
      <c r="I10" s="89" t="s">
        <v>119</v>
      </c>
      <c r="J10" s="90" t="s">
        <v>41</v>
      </c>
    </row>
    <row r="11" spans="1:11" x14ac:dyDescent="0.2">
      <c r="B11" s="16" t="s">
        <v>153</v>
      </c>
      <c r="C11" s="91">
        <v>500</v>
      </c>
      <c r="D11" s="91">
        <v>500</v>
      </c>
      <c r="E11" s="91">
        <v>500</v>
      </c>
      <c r="F11" s="91">
        <v>500</v>
      </c>
      <c r="G11" s="91">
        <v>500</v>
      </c>
      <c r="H11" s="91">
        <v>500</v>
      </c>
      <c r="I11" s="91">
        <v>500</v>
      </c>
      <c r="J11" s="92">
        <f>SUM(C11:I11)</f>
        <v>3500</v>
      </c>
    </row>
    <row r="12" spans="1:11" ht="15" x14ac:dyDescent="0.2">
      <c r="B12" s="136"/>
      <c r="C12" s="94"/>
      <c r="D12" s="94"/>
      <c r="E12" s="94"/>
      <c r="F12" s="94"/>
      <c r="G12" s="94"/>
      <c r="H12" s="94"/>
      <c r="I12" s="94"/>
      <c r="J12" s="148">
        <f>SUM(C12:I12)</f>
        <v>0</v>
      </c>
    </row>
    <row r="13" spans="1:11" ht="15" x14ac:dyDescent="0.2">
      <c r="B13" s="136"/>
      <c r="C13" s="94"/>
      <c r="D13" s="94"/>
      <c r="E13" s="94"/>
      <c r="F13" s="94"/>
      <c r="G13" s="94"/>
      <c r="H13" s="94"/>
      <c r="I13" s="94"/>
      <c r="J13" s="148">
        <f t="shared" ref="J13:J37" si="0">SUM(C13:I13)</f>
        <v>0</v>
      </c>
    </row>
    <row r="14" spans="1:11" ht="15" x14ac:dyDescent="0.2">
      <c r="B14" s="136"/>
      <c r="C14" s="94"/>
      <c r="D14" s="94"/>
      <c r="E14" s="94"/>
      <c r="F14" s="94"/>
      <c r="G14" s="94"/>
      <c r="H14" s="94"/>
      <c r="I14" s="94"/>
      <c r="J14" s="148">
        <f t="shared" si="0"/>
        <v>0</v>
      </c>
    </row>
    <row r="15" spans="1:11" x14ac:dyDescent="0.2">
      <c r="B15" s="93"/>
      <c r="C15" s="94"/>
      <c r="D15" s="94"/>
      <c r="E15" s="94"/>
      <c r="F15" s="94"/>
      <c r="G15" s="94"/>
      <c r="H15" s="94"/>
      <c r="I15" s="94"/>
      <c r="J15" s="148">
        <f t="shared" si="0"/>
        <v>0</v>
      </c>
    </row>
    <row r="16" spans="1:11" x14ac:dyDescent="0.2">
      <c r="B16" s="93"/>
      <c r="C16" s="94"/>
      <c r="D16" s="94"/>
      <c r="E16" s="94"/>
      <c r="F16" s="94"/>
      <c r="G16" s="94"/>
      <c r="H16" s="94"/>
      <c r="I16" s="94"/>
      <c r="J16" s="148">
        <f t="shared" si="0"/>
        <v>0</v>
      </c>
    </row>
    <row r="17" spans="2:10" x14ac:dyDescent="0.2">
      <c r="B17" s="93"/>
      <c r="C17" s="94"/>
      <c r="D17" s="94"/>
      <c r="E17" s="94"/>
      <c r="F17" s="94"/>
      <c r="G17" s="94"/>
      <c r="H17" s="94"/>
      <c r="I17" s="94"/>
      <c r="J17" s="148">
        <f t="shared" si="0"/>
        <v>0</v>
      </c>
    </row>
    <row r="18" spans="2:10" x14ac:dyDescent="0.2">
      <c r="B18" s="93"/>
      <c r="C18" s="94"/>
      <c r="D18" s="94"/>
      <c r="E18" s="94"/>
      <c r="F18" s="94"/>
      <c r="G18" s="94"/>
      <c r="H18" s="94"/>
      <c r="I18" s="94"/>
      <c r="J18" s="148">
        <f t="shared" si="0"/>
        <v>0</v>
      </c>
    </row>
    <row r="19" spans="2:10" x14ac:dyDescent="0.2">
      <c r="B19" s="93"/>
      <c r="C19" s="94"/>
      <c r="D19" s="94"/>
      <c r="E19" s="94"/>
      <c r="F19" s="94"/>
      <c r="G19" s="94"/>
      <c r="H19" s="94"/>
      <c r="I19" s="94"/>
      <c r="J19" s="148">
        <f t="shared" si="0"/>
        <v>0</v>
      </c>
    </row>
    <row r="20" spans="2:10" ht="15.75" customHeight="1" x14ac:dyDescent="0.2">
      <c r="B20" s="93"/>
      <c r="C20" s="94"/>
      <c r="D20" s="94"/>
      <c r="E20" s="94"/>
      <c r="F20" s="94"/>
      <c r="G20" s="94"/>
      <c r="H20" s="94"/>
      <c r="I20" s="94"/>
      <c r="J20" s="148">
        <f t="shared" si="0"/>
        <v>0</v>
      </c>
    </row>
    <row r="21" spans="2:10" ht="15.75" customHeight="1" x14ac:dyDescent="0.2">
      <c r="B21" s="93"/>
      <c r="C21" s="94"/>
      <c r="D21" s="94"/>
      <c r="E21" s="94"/>
      <c r="F21" s="94"/>
      <c r="G21" s="94"/>
      <c r="H21" s="94"/>
      <c r="I21" s="94"/>
      <c r="J21" s="148">
        <f t="shared" si="0"/>
        <v>0</v>
      </c>
    </row>
    <row r="22" spans="2:10" ht="15.75" customHeight="1" x14ac:dyDescent="0.2">
      <c r="B22" s="93"/>
      <c r="C22" s="94"/>
      <c r="D22" s="94"/>
      <c r="E22" s="94"/>
      <c r="F22" s="94"/>
      <c r="G22" s="94"/>
      <c r="H22" s="94"/>
      <c r="I22" s="94"/>
      <c r="J22" s="148">
        <f t="shared" si="0"/>
        <v>0</v>
      </c>
    </row>
    <row r="23" spans="2:10" ht="15.75" customHeight="1" x14ac:dyDescent="0.2">
      <c r="B23" s="93"/>
      <c r="C23" s="94"/>
      <c r="D23" s="94"/>
      <c r="E23" s="94"/>
      <c r="F23" s="94"/>
      <c r="G23" s="94"/>
      <c r="H23" s="94"/>
      <c r="I23" s="94"/>
      <c r="J23" s="148">
        <f t="shared" si="0"/>
        <v>0</v>
      </c>
    </row>
    <row r="24" spans="2:10" ht="15.75" customHeight="1" x14ac:dyDescent="0.2">
      <c r="B24" s="93"/>
      <c r="C24" s="94"/>
      <c r="D24" s="94"/>
      <c r="E24" s="94"/>
      <c r="F24" s="94"/>
      <c r="G24" s="94"/>
      <c r="H24" s="94"/>
      <c r="I24" s="94"/>
      <c r="J24" s="148">
        <f t="shared" si="0"/>
        <v>0</v>
      </c>
    </row>
    <row r="25" spans="2:10" ht="15.75" customHeight="1" x14ac:dyDescent="0.2">
      <c r="B25" s="93"/>
      <c r="C25" s="94"/>
      <c r="D25" s="94"/>
      <c r="E25" s="94"/>
      <c r="F25" s="94"/>
      <c r="G25" s="94"/>
      <c r="H25" s="94"/>
      <c r="I25" s="94"/>
      <c r="J25" s="148">
        <f t="shared" si="0"/>
        <v>0</v>
      </c>
    </row>
    <row r="26" spans="2:10" ht="15.75" customHeight="1" x14ac:dyDescent="0.2">
      <c r="B26" s="93"/>
      <c r="C26" s="94"/>
      <c r="D26" s="94"/>
      <c r="E26" s="94"/>
      <c r="F26" s="94"/>
      <c r="G26" s="94"/>
      <c r="H26" s="94"/>
      <c r="I26" s="94"/>
      <c r="J26" s="148">
        <f t="shared" si="0"/>
        <v>0</v>
      </c>
    </row>
    <row r="27" spans="2:10" ht="15.75" customHeight="1" x14ac:dyDescent="0.2">
      <c r="B27" s="93"/>
      <c r="C27" s="94"/>
      <c r="D27" s="94"/>
      <c r="E27" s="94"/>
      <c r="F27" s="94"/>
      <c r="G27" s="94"/>
      <c r="H27" s="94"/>
      <c r="I27" s="94"/>
      <c r="J27" s="148">
        <f t="shared" si="0"/>
        <v>0</v>
      </c>
    </row>
    <row r="28" spans="2:10" ht="15.75" customHeight="1" x14ac:dyDescent="0.2">
      <c r="B28" s="93"/>
      <c r="C28" s="94"/>
      <c r="D28" s="94"/>
      <c r="E28" s="94"/>
      <c r="F28" s="94"/>
      <c r="G28" s="94"/>
      <c r="H28" s="94"/>
      <c r="I28" s="94"/>
      <c r="J28" s="148">
        <f t="shared" si="0"/>
        <v>0</v>
      </c>
    </row>
    <row r="29" spans="2:10" ht="15.75" customHeight="1" x14ac:dyDescent="0.2">
      <c r="B29" s="93"/>
      <c r="C29" s="94"/>
      <c r="D29" s="94"/>
      <c r="E29" s="94"/>
      <c r="F29" s="94"/>
      <c r="G29" s="94"/>
      <c r="H29" s="94"/>
      <c r="I29" s="94"/>
      <c r="J29" s="148">
        <f t="shared" si="0"/>
        <v>0</v>
      </c>
    </row>
    <row r="30" spans="2:10" ht="15.75" customHeight="1" x14ac:dyDescent="0.2">
      <c r="B30" s="93"/>
      <c r="C30" s="94"/>
      <c r="D30" s="94"/>
      <c r="E30" s="94"/>
      <c r="F30" s="94"/>
      <c r="G30" s="94"/>
      <c r="H30" s="94"/>
      <c r="I30" s="94"/>
      <c r="J30" s="148">
        <f t="shared" si="0"/>
        <v>0</v>
      </c>
    </row>
    <row r="31" spans="2:10" ht="15.75" customHeight="1" x14ac:dyDescent="0.2">
      <c r="B31" s="93"/>
      <c r="C31" s="94"/>
      <c r="D31" s="94"/>
      <c r="E31" s="94"/>
      <c r="F31" s="94"/>
      <c r="G31" s="94"/>
      <c r="H31" s="94"/>
      <c r="I31" s="94"/>
      <c r="J31" s="148">
        <f t="shared" si="0"/>
        <v>0</v>
      </c>
    </row>
    <row r="32" spans="2:10" x14ac:dyDescent="0.2">
      <c r="B32" s="93"/>
      <c r="C32" s="94"/>
      <c r="D32" s="94"/>
      <c r="E32" s="94"/>
      <c r="F32" s="94"/>
      <c r="G32" s="94"/>
      <c r="H32" s="94"/>
      <c r="I32" s="94"/>
      <c r="J32" s="148">
        <f t="shared" si="0"/>
        <v>0</v>
      </c>
    </row>
    <row r="33" spans="2:10" x14ac:dyDescent="0.2">
      <c r="B33" s="93"/>
      <c r="C33" s="94"/>
      <c r="D33" s="94"/>
      <c r="E33" s="94"/>
      <c r="F33" s="94"/>
      <c r="G33" s="94"/>
      <c r="H33" s="94"/>
      <c r="I33" s="94"/>
      <c r="J33" s="148">
        <f t="shared" si="0"/>
        <v>0</v>
      </c>
    </row>
    <row r="34" spans="2:10" x14ac:dyDescent="0.2">
      <c r="B34" s="93"/>
      <c r="C34" s="94"/>
      <c r="D34" s="94"/>
      <c r="E34" s="94"/>
      <c r="F34" s="94"/>
      <c r="G34" s="94"/>
      <c r="H34" s="94"/>
      <c r="I34" s="94"/>
      <c r="J34" s="148">
        <f t="shared" si="0"/>
        <v>0</v>
      </c>
    </row>
    <row r="35" spans="2:10" x14ac:dyDescent="0.2">
      <c r="B35" s="93"/>
      <c r="C35" s="94"/>
      <c r="D35" s="94"/>
      <c r="E35" s="94"/>
      <c r="F35" s="94"/>
      <c r="G35" s="94"/>
      <c r="H35" s="94"/>
      <c r="I35" s="94"/>
      <c r="J35" s="148">
        <f t="shared" si="0"/>
        <v>0</v>
      </c>
    </row>
    <row r="36" spans="2:10" x14ac:dyDescent="0.2">
      <c r="B36" s="93"/>
      <c r="C36" s="94"/>
      <c r="D36" s="94"/>
      <c r="E36" s="94"/>
      <c r="F36" s="94"/>
      <c r="G36" s="94"/>
      <c r="H36" s="94"/>
      <c r="I36" s="94"/>
      <c r="J36" s="148">
        <f t="shared" si="0"/>
        <v>0</v>
      </c>
    </row>
    <row r="37" spans="2:10" ht="15" thickBot="1" x14ac:dyDescent="0.25">
      <c r="B37" s="93"/>
      <c r="C37" s="95"/>
      <c r="D37" s="95"/>
      <c r="E37" s="95"/>
      <c r="F37" s="95"/>
      <c r="G37" s="95"/>
      <c r="H37" s="95"/>
      <c r="I37" s="95"/>
      <c r="J37" s="148">
        <f t="shared" si="0"/>
        <v>0</v>
      </c>
    </row>
    <row r="38" spans="2:10" ht="16.5" thickTop="1" thickBot="1" x14ac:dyDescent="0.3">
      <c r="B38" s="111" t="s">
        <v>45</v>
      </c>
      <c r="C38" s="146">
        <f t="shared" ref="C38:J38" si="1">SUM(C12:C37)</f>
        <v>0</v>
      </c>
      <c r="D38" s="146">
        <f t="shared" si="1"/>
        <v>0</v>
      </c>
      <c r="E38" s="146">
        <f t="shared" si="1"/>
        <v>0</v>
      </c>
      <c r="F38" s="146">
        <f t="shared" si="1"/>
        <v>0</v>
      </c>
      <c r="G38" s="146">
        <f t="shared" si="1"/>
        <v>0</v>
      </c>
      <c r="H38" s="146">
        <f t="shared" si="1"/>
        <v>0</v>
      </c>
      <c r="I38" s="146">
        <f t="shared" si="1"/>
        <v>0</v>
      </c>
      <c r="J38" s="147">
        <f t="shared" si="1"/>
        <v>0</v>
      </c>
    </row>
  </sheetData>
  <sheetProtection algorithmName="SHA-512" hashValue="hYK4dt4csIDnrbItE+fZmZVdFs8R6JFrzHfrtB0pYs8XWI2d6KymoHAnFx6bAz52AupBpghOkh/7NAf5zQLwuw==" saltValue="MUXVeGHS5bEy5BPuylKiVQ==" spinCount="100000"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tabColor rgb="FFFFFF00"/>
    <pageSetUpPr fitToPage="1"/>
  </sheetPr>
  <dimension ref="A1:J25"/>
  <sheetViews>
    <sheetView showGridLines="0" zoomScale="80" zoomScaleNormal="80" workbookViewId="0">
      <selection activeCell="C25" activeCellId="1" sqref="E2:F2 C25"/>
    </sheetView>
  </sheetViews>
  <sheetFormatPr defaultColWidth="9.28515625" defaultRowHeight="14.25" x14ac:dyDescent="0.2"/>
  <cols>
    <col min="1" max="1" width="4.7109375" style="5" customWidth="1"/>
    <col min="2" max="2" width="53.7109375" style="5" customWidth="1"/>
    <col min="3" max="14" width="23.7109375" style="5" customWidth="1"/>
    <col min="15" max="15" width="22.7109375" style="5" customWidth="1"/>
    <col min="16" max="17" width="25.7109375" style="5" customWidth="1"/>
    <col min="18" max="18" width="15.28515625" style="5" bestFit="1" customWidth="1"/>
    <col min="19" max="16384" width="9.28515625" style="5"/>
  </cols>
  <sheetData>
    <row r="1" spans="1:10" s="88" customFormat="1" ht="15" x14ac:dyDescent="0.2">
      <c r="A1" s="17" t="s">
        <v>2</v>
      </c>
      <c r="B1" s="51"/>
      <c r="C1" s="51"/>
      <c r="D1" s="51"/>
      <c r="E1" s="51"/>
      <c r="F1" s="51"/>
    </row>
    <row r="2" spans="1:10" s="88" customFormat="1" ht="15" customHeight="1" x14ac:dyDescent="0.25">
      <c r="A2" s="20" t="s">
        <v>1</v>
      </c>
      <c r="B2" s="51"/>
      <c r="D2" s="96" t="s">
        <v>28</v>
      </c>
      <c r="E2" s="271" t="str">
        <f>IF('3. Cost Proposal Summary'!F2="","",'3. Cost Proposal Summary'!F2)</f>
        <v/>
      </c>
      <c r="F2" s="271"/>
    </row>
    <row r="3" spans="1:10" s="88" customFormat="1" ht="16.5" customHeight="1" x14ac:dyDescent="0.2">
      <c r="A3" s="106"/>
      <c r="B3" s="104"/>
      <c r="E3" s="267" t="s">
        <v>29</v>
      </c>
      <c r="F3" s="267"/>
    </row>
    <row r="4" spans="1:10" s="88" customFormat="1" ht="15" x14ac:dyDescent="0.25">
      <c r="A4" s="21" t="s">
        <v>26</v>
      </c>
      <c r="B4" s="21"/>
      <c r="C4" s="54"/>
      <c r="D4" s="54"/>
      <c r="E4" s="54"/>
      <c r="F4" s="54"/>
    </row>
    <row r="5" spans="1:10" s="88" customFormat="1" ht="15" x14ac:dyDescent="0.25">
      <c r="A5" s="21"/>
      <c r="B5" s="21"/>
      <c r="C5" s="54"/>
      <c r="D5" s="54"/>
      <c r="E5" s="54"/>
      <c r="F5" s="54"/>
    </row>
    <row r="6" spans="1:10" ht="159" customHeight="1" x14ac:dyDescent="0.2">
      <c r="B6" s="269" t="s">
        <v>154</v>
      </c>
      <c r="C6" s="230"/>
      <c r="D6" s="230"/>
      <c r="E6" s="230"/>
      <c r="F6" s="231"/>
      <c r="G6" s="109"/>
    </row>
    <row r="8" spans="1:10" ht="15" x14ac:dyDescent="0.2">
      <c r="B8" s="6" t="s">
        <v>155</v>
      </c>
      <c r="C8" s="7"/>
      <c r="D8" s="10"/>
      <c r="E8" s="97"/>
      <c r="F8" s="97"/>
      <c r="G8" s="97"/>
      <c r="H8" s="97"/>
      <c r="I8" s="97"/>
      <c r="J8" s="98"/>
    </row>
    <row r="9" spans="1:10" ht="15" x14ac:dyDescent="0.2">
      <c r="B9" s="78" t="s">
        <v>156</v>
      </c>
      <c r="C9" s="270"/>
      <c r="D9" s="270"/>
      <c r="E9" s="99"/>
      <c r="F9" s="99"/>
      <c r="G9" s="99"/>
      <c r="H9" s="99"/>
      <c r="I9" s="97"/>
      <c r="J9" s="98"/>
    </row>
    <row r="10" spans="1:10" ht="15" x14ac:dyDescent="0.2">
      <c r="C10" s="120" t="s">
        <v>34</v>
      </c>
      <c r="D10" s="120" t="s">
        <v>35</v>
      </c>
      <c r="E10" s="46" t="s">
        <v>36</v>
      </c>
      <c r="F10" s="46" t="s">
        <v>37</v>
      </c>
      <c r="G10" s="46" t="s">
        <v>38</v>
      </c>
      <c r="H10" s="46" t="s">
        <v>157</v>
      </c>
      <c r="I10" s="46" t="s">
        <v>158</v>
      </c>
      <c r="J10" s="46" t="s">
        <v>41</v>
      </c>
    </row>
    <row r="11" spans="1:10" ht="15" x14ac:dyDescent="0.25">
      <c r="B11" s="9" t="s">
        <v>159</v>
      </c>
      <c r="C11" s="100"/>
      <c r="D11" s="94"/>
      <c r="E11" s="94"/>
      <c r="F11" s="94"/>
      <c r="G11" s="94"/>
      <c r="H11" s="94"/>
      <c r="I11" s="94"/>
      <c r="J11" s="145">
        <f>SUM(C11:I11)</f>
        <v>0</v>
      </c>
    </row>
    <row r="12" spans="1:10" ht="15" x14ac:dyDescent="0.25">
      <c r="B12" s="19"/>
      <c r="C12" s="19"/>
    </row>
    <row r="13" spans="1:10" ht="15" x14ac:dyDescent="0.2">
      <c r="B13" s="6" t="s">
        <v>160</v>
      </c>
      <c r="C13" s="7"/>
      <c r="D13" s="10"/>
      <c r="E13" s="97"/>
      <c r="F13" s="97"/>
      <c r="G13" s="97"/>
      <c r="H13" s="97"/>
      <c r="I13" s="97"/>
      <c r="J13" s="98"/>
    </row>
    <row r="14" spans="1:10" ht="15" x14ac:dyDescent="0.2">
      <c r="B14" s="6"/>
      <c r="C14" s="7"/>
      <c r="D14" s="10"/>
      <c r="E14" s="97"/>
      <c r="F14" s="97"/>
      <c r="G14" s="97"/>
      <c r="H14" s="97"/>
      <c r="I14" s="97"/>
      <c r="J14" s="98"/>
    </row>
    <row r="15" spans="1:10" ht="15" x14ac:dyDescent="0.2">
      <c r="B15" s="78" t="s">
        <v>161</v>
      </c>
      <c r="C15" s="270"/>
      <c r="D15" s="270"/>
      <c r="E15" s="99"/>
      <c r="F15" s="99"/>
      <c r="G15" s="99"/>
      <c r="H15" s="99"/>
      <c r="I15" s="99"/>
      <c r="J15" s="99"/>
    </row>
    <row r="16" spans="1:10" ht="15" x14ac:dyDescent="0.2">
      <c r="C16" s="120" t="s">
        <v>34</v>
      </c>
      <c r="D16" s="120" t="s">
        <v>35</v>
      </c>
      <c r="E16" s="46" t="s">
        <v>36</v>
      </c>
      <c r="F16" s="46" t="s">
        <v>37</v>
      </c>
      <c r="G16" s="46" t="s">
        <v>38</v>
      </c>
      <c r="H16" s="46" t="s">
        <v>157</v>
      </c>
      <c r="I16" s="46" t="s">
        <v>158</v>
      </c>
      <c r="J16" s="46" t="s">
        <v>41</v>
      </c>
    </row>
    <row r="17" spans="2:10" ht="15" x14ac:dyDescent="0.25">
      <c r="B17" s="9" t="s">
        <v>159</v>
      </c>
      <c r="C17" s="94"/>
      <c r="D17" s="94"/>
      <c r="E17" s="94"/>
      <c r="F17" s="94"/>
      <c r="G17" s="94"/>
      <c r="H17" s="94"/>
      <c r="I17" s="94"/>
      <c r="J17" s="145">
        <f>SUM(C17:I17)</f>
        <v>0</v>
      </c>
    </row>
    <row r="18" spans="2:10" ht="15" x14ac:dyDescent="0.25">
      <c r="B18" s="19"/>
    </row>
    <row r="19" spans="2:10" ht="15" x14ac:dyDescent="0.2">
      <c r="B19" s="78" t="s">
        <v>162</v>
      </c>
      <c r="C19" s="270"/>
      <c r="D19" s="270"/>
      <c r="E19" s="99"/>
      <c r="F19" s="99"/>
      <c r="G19" s="99"/>
      <c r="H19" s="99"/>
      <c r="I19" s="97"/>
      <c r="J19" s="98"/>
    </row>
    <row r="20" spans="2:10" ht="15" x14ac:dyDescent="0.2">
      <c r="C20" s="46" t="s">
        <v>34</v>
      </c>
      <c r="D20" s="46" t="s">
        <v>35</v>
      </c>
      <c r="E20" s="46" t="s">
        <v>36</v>
      </c>
      <c r="F20" s="46" t="s">
        <v>37</v>
      </c>
      <c r="G20" s="46" t="s">
        <v>38</v>
      </c>
      <c r="H20" s="46" t="s">
        <v>157</v>
      </c>
      <c r="I20" s="46" t="s">
        <v>158</v>
      </c>
      <c r="J20" s="46" t="s">
        <v>41</v>
      </c>
    </row>
    <row r="21" spans="2:10" ht="15" x14ac:dyDescent="0.25">
      <c r="B21" s="9" t="s">
        <v>159</v>
      </c>
      <c r="C21" s="94"/>
      <c r="D21" s="94"/>
      <c r="E21" s="94"/>
      <c r="F21" s="94"/>
      <c r="G21" s="94"/>
      <c r="H21" s="94"/>
      <c r="I21" s="94"/>
      <c r="J21" s="145">
        <f>SUM(C21:I21)</f>
        <v>0</v>
      </c>
    </row>
    <row r="23" spans="2:10" ht="15" x14ac:dyDescent="0.2">
      <c r="B23" s="78" t="s">
        <v>163</v>
      </c>
      <c r="C23" s="270"/>
      <c r="D23" s="270"/>
      <c r="E23" s="99"/>
      <c r="F23" s="99"/>
      <c r="G23" s="99"/>
      <c r="H23" s="99"/>
      <c r="I23" s="97"/>
      <c r="J23" s="98"/>
    </row>
    <row r="24" spans="2:10" ht="15" x14ac:dyDescent="0.2">
      <c r="C24" s="46" t="s">
        <v>34</v>
      </c>
      <c r="D24" s="46" t="s">
        <v>35</v>
      </c>
      <c r="E24" s="46" t="s">
        <v>36</v>
      </c>
      <c r="F24" s="46" t="s">
        <v>37</v>
      </c>
      <c r="G24" s="46" t="s">
        <v>38</v>
      </c>
      <c r="H24" s="46" t="s">
        <v>157</v>
      </c>
      <c r="I24" s="46" t="s">
        <v>158</v>
      </c>
      <c r="J24" s="46" t="s">
        <v>41</v>
      </c>
    </row>
    <row r="25" spans="2:10" ht="15" x14ac:dyDescent="0.25">
      <c r="B25" s="9" t="s">
        <v>159</v>
      </c>
      <c r="C25" s="94"/>
      <c r="D25" s="94"/>
      <c r="E25" s="94"/>
      <c r="F25" s="94"/>
      <c r="G25" s="94"/>
      <c r="H25" s="94"/>
      <c r="I25" s="94"/>
      <c r="J25" s="145">
        <f>SUM(C25:I25)</f>
        <v>0</v>
      </c>
    </row>
  </sheetData>
  <sheetProtection algorithmName="SHA-512" hashValue="WimF6DzfJzNZuu/dFej7n1/WjoZe7f2si3aDeZP4Vd3UnKuTm/aWAiTw0H9v1p+fA1Ix6Si+1DU7KIjwBxN3xQ==" saltValue="A1YN+pQUVqbMJJnVAO4hjg==" spinCount="100000" sheet="1" objects="1" scenarios="1"/>
  <mergeCells count="7">
    <mergeCell ref="C23:D23"/>
    <mergeCell ref="B6:F6"/>
    <mergeCell ref="E2:F2"/>
    <mergeCell ref="E3:F3"/>
    <mergeCell ref="C15:D15"/>
    <mergeCell ref="C9:D9"/>
    <mergeCell ref="C19:D19"/>
  </mergeCells>
  <pageMargins left="0.25" right="0.25" top="0.75" bottom="0.75" header="0.3" footer="0.3"/>
  <pageSetup scale="4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70F69-17AA-4991-AE87-D48EBB10F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Title</vt:lpstr>
      <vt:lpstr>2. Introduction</vt:lpstr>
      <vt:lpstr>3. Cost Proposal Summary</vt:lpstr>
      <vt:lpstr>4. Staffing Rates</vt:lpstr>
      <vt:lpstr>5. DDI</vt:lpstr>
      <vt:lpstr>6. Facility Costs</vt:lpstr>
      <vt:lpstr>7. Systems M&amp;O</vt:lpstr>
      <vt:lpstr>8. Software Hardware Costs</vt:lpstr>
      <vt:lpstr>9. Other Costs</vt:lpstr>
      <vt:lpstr>10. Hosting</vt:lpstr>
      <vt:lpstr>'1. Title'!Print_Area</vt:lpstr>
      <vt:lpstr>'10. Hosting'!Print_Titles</vt:lpstr>
      <vt:lpstr>'5. DDI'!Print_Titles</vt:lpstr>
      <vt:lpstr>'7. Systems M&amp;O'!Print_Titles</vt:lpstr>
      <vt:lpstr>'9.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Arnetia Dean</cp:lastModifiedBy>
  <cp:revision/>
  <dcterms:created xsi:type="dcterms:W3CDTF">2015-01-30T02:18:39Z</dcterms:created>
  <dcterms:modified xsi:type="dcterms:W3CDTF">2023-09-26T16:47:19Z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